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9"/>
  <workbookPr/>
  <mc:AlternateContent xmlns:mc="http://schemas.openxmlformats.org/markup-compatibility/2006">
    <mc:Choice Requires="x15">
      <x15ac:absPath xmlns:x15ac="http://schemas.microsoft.com/office/spreadsheetml/2010/11/ac" url="https://d.docs.live.net/158fbdbee6b09c04/ab/Screenshows/portfolio/"/>
    </mc:Choice>
  </mc:AlternateContent>
  <xr:revisionPtr revIDLastSave="49" documentId="11_46D565CB1E92F33F02D3548D96E04C2AA1CF9E03" xr6:coauthVersionLast="36" xr6:coauthVersionMax="36" xr10:uidLastSave="{CBEA877B-38D3-B948-843B-19BB710C7936}"/>
  <bookViews>
    <workbookView xWindow="0" yWindow="460" windowWidth="25600" windowHeight="13860" xr2:uid="{00000000-000D-0000-FFFF-FFFF00000000}"/>
  </bookViews>
  <sheets>
    <sheet name="portfolio" sheetId="3" r:id="rId1"/>
    <sheet name="data" sheetId="1" r:id="rId2"/>
  </sheets>
  <definedNames>
    <definedName name="AMZN">data!$D$2:$D$253</definedName>
    <definedName name="GILD">data!$G$2:$G$253</definedName>
    <definedName name="GLD">data!$C$2:$C$253</definedName>
    <definedName name="GOOG">data!$E$2:$E$253</definedName>
    <definedName name="KPTI">data!$F$2:$F$253</definedName>
    <definedName name="MPC">data!$H$2:$H$253</definedName>
    <definedName name="SPY">data!$B$2:$B$253</definedName>
  </definedNames>
  <calcPr calcId="191029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7" i="3" l="1"/>
  <c r="D18" i="3"/>
  <c r="E19" i="3"/>
  <c r="F20" i="3"/>
  <c r="G21" i="3"/>
  <c r="H22" i="3"/>
  <c r="I22" i="3"/>
  <c r="I23" i="3"/>
  <c r="C12" i="3" a="1"/>
  <c r="C12" i="3"/>
  <c r="H21" i="3" a="1"/>
  <c r="H21" i="3"/>
  <c r="I21" i="3"/>
  <c r="G20" i="3" a="1"/>
  <c r="G20" i="3"/>
  <c r="H20" i="3"/>
  <c r="I20" i="3"/>
  <c r="F19" i="3" a="1"/>
  <c r="F19" i="3"/>
  <c r="G19" i="3"/>
  <c r="H19" i="3"/>
  <c r="I19" i="3"/>
  <c r="E18" i="3" a="1"/>
  <c r="E18" i="3"/>
  <c r="F18" i="3"/>
  <c r="G18" i="3"/>
  <c r="H18" i="3"/>
  <c r="I18" i="3"/>
  <c r="D17" i="3" a="1"/>
  <c r="D17" i="3"/>
  <c r="E17" i="3"/>
  <c r="F17" i="3"/>
  <c r="G17" i="3"/>
  <c r="H17" i="3"/>
  <c r="I17" i="3"/>
  <c r="A5" i="3" a="1"/>
  <c r="A6" i="3"/>
  <c r="C6" i="3"/>
  <c r="A7" i="3"/>
  <c r="C7" i="3"/>
  <c r="A8" i="3"/>
  <c r="C8" i="3"/>
  <c r="A9" i="3"/>
  <c r="C9" i="3"/>
  <c r="A10" i="3"/>
  <c r="C10" i="3"/>
  <c r="A11" i="3"/>
  <c r="C11" i="3"/>
  <c r="A5" i="3"/>
  <c r="C5" i="3"/>
  <c r="B12" i="3"/>
</calcChain>
</file>

<file path=xl/sharedStrings.xml><?xml version="1.0" encoding="utf-8"?>
<sst xmlns="http://schemas.openxmlformats.org/spreadsheetml/2006/main" count="44" uniqueCount="15">
  <si>
    <t>SPY</t>
  </si>
  <si>
    <t>GLD</t>
  </si>
  <si>
    <t>AMZN</t>
  </si>
  <si>
    <t>GOOG</t>
  </si>
  <si>
    <t>KPTI</t>
  </si>
  <si>
    <t>GILD</t>
  </si>
  <si>
    <t>MPC</t>
  </si>
  <si>
    <t>Date</t>
  </si>
  <si>
    <t>Security</t>
  </si>
  <si>
    <t>Weight</t>
  </si>
  <si>
    <t>Volatility</t>
  </si>
  <si>
    <t>Variance-Covariance Matrix</t>
  </si>
  <si>
    <t>Portfolio Standard Deviation</t>
  </si>
  <si>
    <t>Total</t>
  </si>
  <si>
    <t>Correlations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</si>
</sst>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0.0%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0" tint="-4.9989318521683403E-2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5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/>
    </xf>
    <xf numFmtId="0" fontId="0" fillId="0" borderId="0" xfId="0" applyFill="1" applyBorder="1" applyAlignment="1"/>
    <xf numFmtId="0" fontId="0" fillId="0" borderId="2" xfId="0" applyFill="1" applyBorder="1" applyAlignment="1"/>
    <xf numFmtId="0" fontId="2" fillId="0" borderId="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10" fontId="0" fillId="0" borderId="0" xfId="1" applyNumberFormat="1" applyFont="1"/>
    <xf numFmtId="165" fontId="0" fillId="0" borderId="0" xfId="1" applyNumberFormat="1" applyFont="1" applyAlignment="1">
      <alignment horizontal="center"/>
    </xf>
    <xf numFmtId="165" fontId="3" fillId="2" borderId="4" xfId="1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0" fillId="0" borderId="2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364067</xdr:colOff>
      <xdr:row>25</xdr:row>
      <xdr:rowOff>8468</xdr:rowOff>
    </xdr:from>
    <xdr:to>
      <xdr:col>8</xdr:col>
      <xdr:colOff>474133</xdr:colOff>
      <xdr:row>31</xdr:row>
      <xdr:rowOff>160868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4600" y="5486401"/>
          <a:ext cx="6426200" cy="1320800"/>
        </a:xfrm>
        <a:prstGeom prst="rect">
          <a:avLst/>
        </a:prstGeom>
      </xdr:spPr>
    </xdr:pic>
    <xdr:clientData/>
  </xdr:twoCellAnchor>
  <xdr:twoCellAnchor>
    <xdr:from>
      <xdr:col>5</xdr:col>
      <xdr:colOff>372533</xdr:colOff>
      <xdr:row>7</xdr:row>
      <xdr:rowOff>76200</xdr:rowOff>
    </xdr:from>
    <xdr:to>
      <xdr:col>7</xdr:col>
      <xdr:colOff>863600</xdr:colOff>
      <xdr:row>11</xdr:row>
      <xdr:rowOff>110066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D2AAF6F-BB48-4348-A076-CDB09C69F948}"/>
            </a:ext>
          </a:extLst>
        </xdr:cNvPr>
        <xdr:cNvSpPr txBox="1"/>
      </xdr:nvSpPr>
      <xdr:spPr>
        <a:xfrm>
          <a:off x="4826000" y="1989667"/>
          <a:ext cx="2328333" cy="846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Note: the</a:t>
          </a:r>
          <a:r>
            <a:rPr lang="en-US" sz="1100" baseline="0"/>
            <a:t> covariances and variances generated by Data Analysis toolpak are population measures, and there fore slightly biased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zoomScale="150" zoomScaleNormal="150" workbookViewId="0">
      <selection activeCell="F8" sqref="F8:H12"/>
    </sheetView>
  </sheetViews>
  <sheetFormatPr baseColWidth="10" defaultColWidth="11.5" defaultRowHeight="15" x14ac:dyDescent="0.2"/>
  <cols>
    <col min="4" max="6" width="11.83203125" bestFit="1" customWidth="1"/>
    <col min="7" max="7" width="12.1640625" bestFit="1" customWidth="1"/>
    <col min="8" max="9" width="11.83203125" bestFit="1" customWidth="1"/>
  </cols>
  <sheetData>
    <row r="1" spans="1:9" ht="36" customHeight="1" x14ac:dyDescent="0.2">
      <c r="A1" s="13" t="s">
        <v>12</v>
      </c>
      <c r="B1" s="13"/>
      <c r="C1" s="13"/>
      <c r="D1" s="13"/>
      <c r="E1" s="13"/>
      <c r="F1" s="13"/>
      <c r="G1" s="13"/>
      <c r="H1" s="13"/>
      <c r="I1" s="13"/>
    </row>
    <row r="2" spans="1:9" ht="36" customHeight="1" x14ac:dyDescent="0.2"/>
    <row r="4" spans="1:9" x14ac:dyDescent="0.2">
      <c r="A4" s="6" t="s">
        <v>8</v>
      </c>
      <c r="B4" s="6" t="s">
        <v>9</v>
      </c>
      <c r="C4" s="6" t="s">
        <v>10</v>
      </c>
    </row>
    <row r="5" spans="1:9" ht="16" x14ac:dyDescent="0.2">
      <c r="A5" t="str">
        <f t="array" ref="A5:A11">TRANSPOSE(data!B1:H1)</f>
        <v>SPY</v>
      </c>
      <c r="B5" s="9">
        <v>0.14299999999999999</v>
      </c>
      <c r="C5" s="7">
        <f ca="1">SQRT(_xlfn.VAR.S(INDIRECT(A5))*252)</f>
        <v>0.32779368467745817</v>
      </c>
      <c r="E5" s="7"/>
    </row>
    <row r="6" spans="1:9" ht="16" x14ac:dyDescent="0.2">
      <c r="A6" t="str">
        <v>GLD</v>
      </c>
      <c r="B6" s="9">
        <v>0.14299999999999999</v>
      </c>
      <c r="C6" s="7">
        <f t="shared" ref="C6:C11" ca="1" si="0">SQRT(_xlfn.VAR.S(INDIRECT(A6))*252)</f>
        <v>0.17379157079137528</v>
      </c>
    </row>
    <row r="7" spans="1:9" ht="16" x14ac:dyDescent="0.2">
      <c r="A7" t="str">
        <v>AMZN</v>
      </c>
      <c r="B7" s="9">
        <v>0.14299999999999999</v>
      </c>
      <c r="C7" s="7">
        <f t="shared" ca="1" si="0"/>
        <v>0.31061380136431249</v>
      </c>
    </row>
    <row r="8" spans="1:9" ht="16" x14ac:dyDescent="0.2">
      <c r="A8" t="str">
        <v>GOOG</v>
      </c>
      <c r="B8" s="9">
        <v>0.14299999999999999</v>
      </c>
      <c r="C8" s="7">
        <f t="shared" ca="1" si="0"/>
        <v>0.35947013851513421</v>
      </c>
    </row>
    <row r="9" spans="1:9" ht="16" x14ac:dyDescent="0.2">
      <c r="A9" t="str">
        <v>KPTI</v>
      </c>
      <c r="B9" s="9">
        <v>0.14299999999999999</v>
      </c>
      <c r="C9" s="7">
        <f t="shared" ca="1" si="0"/>
        <v>0.95165948719509308</v>
      </c>
    </row>
    <row r="10" spans="1:9" ht="16" x14ac:dyDescent="0.2">
      <c r="A10" t="str">
        <v>GILD</v>
      </c>
      <c r="B10" s="9">
        <v>0.14299999999999999</v>
      </c>
      <c r="C10" s="7">
        <f t="shared" ca="1" si="0"/>
        <v>0.37432391056656117</v>
      </c>
    </row>
    <row r="11" spans="1:9" ht="16" x14ac:dyDescent="0.2">
      <c r="A11" t="str">
        <v>MPC</v>
      </c>
      <c r="B11" s="9">
        <v>0.14199999999999999</v>
      </c>
      <c r="C11" s="7">
        <f t="shared" ca="1" si="0"/>
        <v>0.78768888739280452</v>
      </c>
    </row>
    <row r="12" spans="1:9" x14ac:dyDescent="0.2">
      <c r="A12" t="s">
        <v>13</v>
      </c>
      <c r="B12" s="8">
        <f>SUM(B5:B11)</f>
        <v>1</v>
      </c>
      <c r="C12" s="7">
        <f t="array" ref="C12">SQRT(MMULT(MMULT(TRANSPOSE(B5:B11),C17:I23),B5:B11*252))</f>
        <v>0.33284573558238284</v>
      </c>
    </row>
    <row r="14" spans="1:9" ht="16" thickBot="1" x14ac:dyDescent="0.25"/>
    <row r="15" spans="1:9" ht="16" thickBot="1" x14ac:dyDescent="0.25">
      <c r="B15" s="10" t="s">
        <v>11</v>
      </c>
      <c r="C15" s="11"/>
      <c r="D15" s="11"/>
      <c r="E15" s="11"/>
      <c r="F15" s="11"/>
      <c r="G15" s="11"/>
      <c r="H15" s="11"/>
      <c r="I15" s="12"/>
    </row>
    <row r="16" spans="1:9" x14ac:dyDescent="0.2">
      <c r="B16" s="5"/>
      <c r="C16" s="5" t="s">
        <v>0</v>
      </c>
      <c r="D16" s="5" t="s">
        <v>1</v>
      </c>
      <c r="E16" s="5" t="s">
        <v>2</v>
      </c>
      <c r="F16" s="5" t="s">
        <v>3</v>
      </c>
      <c r="G16" s="5" t="s">
        <v>4</v>
      </c>
      <c r="H16" s="5" t="s">
        <v>5</v>
      </c>
      <c r="I16" s="5" t="s">
        <v>6</v>
      </c>
    </row>
    <row r="17" spans="2:9" x14ac:dyDescent="0.2">
      <c r="B17" s="3" t="s">
        <v>0</v>
      </c>
      <c r="C17" s="3">
        <f>VARP(data!$B$2:$B$253)</f>
        <v>4.2469173010079123E-4</v>
      </c>
      <c r="D17" s="3">
        <f t="array" ref="D17:I17">TRANSPOSE(C18:C23)</f>
        <v>1.4656126733561532E-5</v>
      </c>
      <c r="E17" s="3">
        <v>2.7007970762824604E-4</v>
      </c>
      <c r="F17" s="3">
        <v>4.008524122347196E-4</v>
      </c>
      <c r="G17" s="3">
        <v>6.0668135794830931E-4</v>
      </c>
      <c r="H17" s="3">
        <v>2.2294557406914444E-4</v>
      </c>
      <c r="I17" s="3">
        <v>7.4543881429345099E-4</v>
      </c>
    </row>
    <row r="18" spans="2:9" x14ac:dyDescent="0.2">
      <c r="B18" s="3" t="s">
        <v>1</v>
      </c>
      <c r="C18" s="3">
        <v>1.4656126733561532E-5</v>
      </c>
      <c r="D18" s="3">
        <f>VARP(data!$C$2:$C$253)</f>
        <v>1.1937958285480496E-4</v>
      </c>
      <c r="E18" s="3">
        <f t="array" ref="E18:I18">TRANSPOSE(D19:D23)</f>
        <v>1.6251034284409676E-5</v>
      </c>
      <c r="F18" s="3">
        <v>7.1569042890736587E-6</v>
      </c>
      <c r="G18" s="3">
        <v>3.8840632162547963E-5</v>
      </c>
      <c r="H18" s="3">
        <v>2.2983585483252446E-5</v>
      </c>
      <c r="I18" s="3">
        <v>8.9770789978045245E-6</v>
      </c>
    </row>
    <row r="19" spans="2:9" x14ac:dyDescent="0.2">
      <c r="B19" s="3" t="s">
        <v>2</v>
      </c>
      <c r="C19" s="3">
        <v>2.7007970762824604E-4</v>
      </c>
      <c r="D19" s="3">
        <v>1.6251034284409676E-5</v>
      </c>
      <c r="E19" s="3">
        <f>VARP(data!$D$2:$D$253)</f>
        <v>3.8134155853324412E-4</v>
      </c>
      <c r="F19" s="3">
        <f t="array" ref="F19:I19">TRANSPOSE(E20:E23)</f>
        <v>3.0028911470188907E-4</v>
      </c>
      <c r="G19" s="3">
        <v>4.8805403051256906E-4</v>
      </c>
      <c r="H19" s="3">
        <v>1.8925693360430254E-4</v>
      </c>
      <c r="I19" s="3">
        <v>3.9121741367237497E-4</v>
      </c>
    </row>
    <row r="20" spans="2:9" x14ac:dyDescent="0.2">
      <c r="B20" s="3" t="s">
        <v>3</v>
      </c>
      <c r="C20" s="3">
        <v>4.008524122347196E-4</v>
      </c>
      <c r="D20" s="3">
        <v>7.1569042890736587E-6</v>
      </c>
      <c r="E20" s="3">
        <v>3.0028911470188907E-4</v>
      </c>
      <c r="F20" s="3">
        <f>VARP(data!$E$2:$E$253)</f>
        <v>5.1073812518119392E-4</v>
      </c>
      <c r="G20" s="3">
        <f t="array" ref="G20:I20">TRANSPOSE(F21:F23)</f>
        <v>5.694459235982849E-4</v>
      </c>
      <c r="H20" s="3">
        <v>2.3285521217860785E-4</v>
      </c>
      <c r="I20" s="3">
        <v>6.609600401923535E-4</v>
      </c>
    </row>
    <row r="21" spans="2:9" x14ac:dyDescent="0.2">
      <c r="B21" s="3" t="s">
        <v>4</v>
      </c>
      <c r="C21" s="3">
        <v>6.0668135794830931E-4</v>
      </c>
      <c r="D21" s="3">
        <v>3.8840632162547963E-5</v>
      </c>
      <c r="E21" s="3">
        <v>4.8805403051256906E-4</v>
      </c>
      <c r="F21" s="3">
        <v>5.694459235982849E-4</v>
      </c>
      <c r="G21" s="3">
        <f>VARP(data!$F$2:$F$253)</f>
        <v>3.5796107437590595E-3</v>
      </c>
      <c r="H21" s="3">
        <f t="array" ref="H21:I21">TRANSPOSE(G22:G23)</f>
        <v>4.934622290065743E-4</v>
      </c>
      <c r="I21" s="3">
        <v>8.644154502067561E-4</v>
      </c>
    </row>
    <row r="22" spans="2:9" x14ac:dyDescent="0.2">
      <c r="B22" s="3" t="s">
        <v>5</v>
      </c>
      <c r="C22" s="3">
        <v>2.2294557406914444E-4</v>
      </c>
      <c r="D22" s="3">
        <v>2.2983585483252446E-5</v>
      </c>
      <c r="E22" s="3">
        <v>1.8925693360430254E-4</v>
      </c>
      <c r="F22" s="3">
        <v>2.3285521217860785E-4</v>
      </c>
      <c r="G22" s="3">
        <v>4.934622290065743E-4</v>
      </c>
      <c r="H22" s="3">
        <f>VARP(data!$G$2:$G$253)</f>
        <v>5.5381890739925922E-4</v>
      </c>
      <c r="I22" s="3">
        <f>H23</f>
        <v>2.3097828567032456E-4</v>
      </c>
    </row>
    <row r="23" spans="2:9" ht="16" thickBot="1" x14ac:dyDescent="0.25">
      <c r="B23" s="4" t="s">
        <v>6</v>
      </c>
      <c r="C23" s="4">
        <v>7.4543881429345099E-4</v>
      </c>
      <c r="D23" s="4">
        <v>8.9770789978045245E-6</v>
      </c>
      <c r="E23" s="4">
        <v>3.9121741367237497E-4</v>
      </c>
      <c r="F23" s="4">
        <v>6.609600401923535E-4</v>
      </c>
      <c r="G23" s="4">
        <v>8.644154502067561E-4</v>
      </c>
      <c r="H23" s="4">
        <v>2.3097828567032456E-4</v>
      </c>
      <c r="I23" s="4">
        <f>VARP(data!$H$2:$H$253)</f>
        <v>2.4523478775171754E-3</v>
      </c>
    </row>
  </sheetData>
  <mergeCells count="2">
    <mergeCell ref="B15:I15"/>
    <mergeCell ref="A1:I1"/>
  </mergeCells>
  <phoneticPr fontId="7" type="noConversion"/>
  <printOptions headings="1" gridLines="1"/>
  <pageMargins left="0.25" right="0.25" top="0.75" bottom="0.75" header="0.3" footer="0.3"/>
  <pageSetup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53"/>
  <sheetViews>
    <sheetView topLeftCell="D1" zoomScale="130" zoomScaleNormal="130" workbookViewId="0">
      <selection activeCell="L1" sqref="L1:S1"/>
    </sheetView>
  </sheetViews>
  <sheetFormatPr baseColWidth="10" defaultColWidth="8.83203125" defaultRowHeight="15" x14ac:dyDescent="0.2"/>
  <cols>
    <col min="1" max="1" width="19.5" bestFit="1" customWidth="1"/>
    <col min="11" max="12" width="11.83203125" bestFit="1" customWidth="1"/>
  </cols>
  <sheetData>
    <row r="1" spans="1:19" ht="16" thickBot="1" x14ac:dyDescent="0.25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L1" s="14" t="s">
        <v>14</v>
      </c>
      <c r="M1" s="14"/>
      <c r="N1" s="14"/>
      <c r="O1" s="14"/>
      <c r="P1" s="14"/>
      <c r="Q1" s="14"/>
      <c r="R1" s="14"/>
      <c r="S1" s="14"/>
    </row>
    <row r="2" spans="1:19" x14ac:dyDescent="0.2">
      <c r="A2" s="2">
        <v>43643</v>
      </c>
      <c r="B2">
        <v>3.539700852559946E-3</v>
      </c>
      <c r="C2">
        <v>-9.7817910817976639E-4</v>
      </c>
      <c r="D2">
        <v>3.3928947109176382E-3</v>
      </c>
      <c r="E2">
        <v>-3.5161195691699731E-3</v>
      </c>
      <c r="F2">
        <v>1.148497797820824E-2</v>
      </c>
      <c r="G2">
        <v>5.9809017922747287E-3</v>
      </c>
      <c r="H2">
        <v>2.9471351288101739E-3</v>
      </c>
      <c r="L2" s="5"/>
      <c r="M2" s="5" t="s">
        <v>0</v>
      </c>
      <c r="N2" s="5" t="s">
        <v>1</v>
      </c>
      <c r="O2" s="5" t="s">
        <v>2</v>
      </c>
      <c r="P2" s="5" t="s">
        <v>3</v>
      </c>
      <c r="Q2" s="5" t="s">
        <v>4</v>
      </c>
      <c r="R2" s="5" t="s">
        <v>5</v>
      </c>
      <c r="S2" s="5" t="s">
        <v>6</v>
      </c>
    </row>
    <row r="3" spans="1:19" x14ac:dyDescent="0.2">
      <c r="A3" s="2">
        <v>43644</v>
      </c>
      <c r="B3">
        <v>5.132603226520871E-3</v>
      </c>
      <c r="C3">
        <v>2.706366254469295E-3</v>
      </c>
      <c r="D3">
        <v>-5.6083752556421729E-3</v>
      </c>
      <c r="E3">
        <v>4.5435461155944878E-3</v>
      </c>
      <c r="F3">
        <v>-2.3103394700411121E-2</v>
      </c>
      <c r="G3">
        <v>7.130091551149853E-3</v>
      </c>
      <c r="H3">
        <v>2.7394041990682631E-2</v>
      </c>
      <c r="L3" s="3" t="s">
        <v>0</v>
      </c>
      <c r="M3" s="3">
        <v>1</v>
      </c>
      <c r="N3" s="3"/>
      <c r="O3" s="3"/>
      <c r="P3" s="3"/>
      <c r="Q3" s="3"/>
      <c r="R3" s="3"/>
      <c r="S3" s="3"/>
    </row>
    <row r="4" spans="1:19" x14ac:dyDescent="0.2">
      <c r="A4" s="2">
        <v>43647</v>
      </c>
      <c r="B4">
        <v>9.0375488420946226E-3</v>
      </c>
      <c r="C4">
        <v>-1.9559428102496671E-2</v>
      </c>
      <c r="D4">
        <v>1.4969506028700509E-2</v>
      </c>
      <c r="E4">
        <v>1.5641449669704599E-2</v>
      </c>
      <c r="F4">
        <v>-5.666750866060033E-2</v>
      </c>
      <c r="G4">
        <v>3.9885461500102082E-3</v>
      </c>
      <c r="H4">
        <v>-1.369394617580166E-2</v>
      </c>
      <c r="L4" s="3" t="s">
        <v>1</v>
      </c>
      <c r="M4" s="3">
        <v>6.5090451066888738E-2</v>
      </c>
      <c r="N4" s="3">
        <v>1</v>
      </c>
      <c r="O4" s="3"/>
      <c r="P4" s="3"/>
      <c r="Q4" s="3"/>
      <c r="R4" s="3"/>
      <c r="S4" s="3"/>
    </row>
    <row r="5" spans="1:19" x14ac:dyDescent="0.2">
      <c r="A5" s="2">
        <v>43648</v>
      </c>
      <c r="B5">
        <v>2.6009203077297371E-3</v>
      </c>
      <c r="C5">
        <v>2.1134813548053799E-2</v>
      </c>
      <c r="D5">
        <v>6.2855734948152886E-3</v>
      </c>
      <c r="E5">
        <v>1.2040747608199179E-2</v>
      </c>
      <c r="F5">
        <v>0.14451329438013699</v>
      </c>
      <c r="G5">
        <v>1.478031619318276E-2</v>
      </c>
      <c r="H5">
        <v>-1.149537792919064E-2</v>
      </c>
      <c r="L5" s="3" t="s">
        <v>2</v>
      </c>
      <c r="M5" s="3">
        <v>0.67111660454732647</v>
      </c>
      <c r="N5" s="3">
        <v>7.6165607332241134E-2</v>
      </c>
      <c r="O5" s="3">
        <v>1</v>
      </c>
      <c r="P5" s="3"/>
      <c r="Q5" s="3"/>
      <c r="R5" s="3"/>
      <c r="S5" s="3"/>
    </row>
    <row r="6" spans="1:19" x14ac:dyDescent="0.2">
      <c r="A6" s="2">
        <v>43649</v>
      </c>
      <c r="B6">
        <v>7.9633342382514627E-3</v>
      </c>
      <c r="C6">
        <v>1.6477026920105331E-3</v>
      </c>
      <c r="D6">
        <v>2.421672227275629E-3</v>
      </c>
      <c r="E6">
        <v>9.2528584425677352E-3</v>
      </c>
      <c r="F6">
        <v>0.30766456758054028</v>
      </c>
      <c r="G6">
        <v>2.32158645132774E-3</v>
      </c>
      <c r="H6">
        <v>-3.1247517658847812E-3</v>
      </c>
      <c r="L6" s="3" t="s">
        <v>3</v>
      </c>
      <c r="M6" s="3">
        <v>0.86069337553396263</v>
      </c>
      <c r="N6" s="3">
        <v>2.8984181583591513E-2</v>
      </c>
      <c r="O6" s="3">
        <v>0.68042988829756634</v>
      </c>
      <c r="P6" s="3">
        <v>1</v>
      </c>
      <c r="Q6" s="3"/>
      <c r="R6" s="3"/>
      <c r="S6" s="3"/>
    </row>
    <row r="7" spans="1:19" x14ac:dyDescent="0.2">
      <c r="A7" s="2">
        <v>43651</v>
      </c>
      <c r="B7">
        <v>-1.1385205318621421E-3</v>
      </c>
      <c r="C7">
        <v>-1.121286134999799E-2</v>
      </c>
      <c r="D7">
        <v>2.0144905304650962E-3</v>
      </c>
      <c r="E7">
        <v>8.8853268677802077E-3</v>
      </c>
      <c r="F7">
        <v>-9.7142396390990093E-3</v>
      </c>
      <c r="G7">
        <v>-6.8349168122097126E-3</v>
      </c>
      <c r="H7">
        <v>1.007425397226624E-2</v>
      </c>
      <c r="L7" s="3" t="s">
        <v>4</v>
      </c>
      <c r="M7" s="3">
        <v>0.49204615976212013</v>
      </c>
      <c r="N7" s="3">
        <v>5.9415993012404182E-2</v>
      </c>
      <c r="O7" s="3">
        <v>0.41772737186404696</v>
      </c>
      <c r="P7" s="3">
        <v>0.42114868401423672</v>
      </c>
      <c r="Q7" s="3">
        <v>1</v>
      </c>
      <c r="R7" s="3"/>
      <c r="S7" s="3"/>
    </row>
    <row r="8" spans="1:19" x14ac:dyDescent="0.2">
      <c r="A8" s="2">
        <v>43654</v>
      </c>
      <c r="B8">
        <v>-5.5099727299854351E-3</v>
      </c>
      <c r="C8">
        <v>-6.4533961744341886E-3</v>
      </c>
      <c r="D8">
        <v>4.8315146790312014E-3</v>
      </c>
      <c r="E8">
        <v>-1.3559280163558011E-2</v>
      </c>
      <c r="F8">
        <v>-5.4824252911112932E-2</v>
      </c>
      <c r="G8">
        <v>-1.544028036019451E-2</v>
      </c>
      <c r="H8">
        <v>-9.7061247983729615E-3</v>
      </c>
      <c r="L8" s="3" t="s">
        <v>5</v>
      </c>
      <c r="M8" s="3">
        <v>0.45970376831115894</v>
      </c>
      <c r="N8" s="3">
        <v>8.9385868174014574E-2</v>
      </c>
      <c r="O8" s="3">
        <v>0.4118232308371636</v>
      </c>
      <c r="P8" s="3">
        <v>0.43782739831018058</v>
      </c>
      <c r="Q8" s="3">
        <v>0.35047103043058048</v>
      </c>
      <c r="R8" s="3">
        <v>1</v>
      </c>
      <c r="S8" s="3"/>
    </row>
    <row r="9" spans="1:19" ht="16" thickBot="1" x14ac:dyDescent="0.25">
      <c r="A9" s="2">
        <v>43655</v>
      </c>
      <c r="B9">
        <v>1.2457539736852039E-3</v>
      </c>
      <c r="C9">
        <v>3.497621613142599E-3</v>
      </c>
      <c r="D9">
        <v>1.8261645369611831E-2</v>
      </c>
      <c r="E9">
        <v>7.5674610656664143E-3</v>
      </c>
      <c r="F9">
        <v>-4.5378768189203278E-2</v>
      </c>
      <c r="G9">
        <v>3.9931523349547859E-3</v>
      </c>
      <c r="H9">
        <v>5.5055972858948374E-3</v>
      </c>
      <c r="L9" s="4" t="s">
        <v>6</v>
      </c>
      <c r="M9" s="4">
        <v>0.73043918245080508</v>
      </c>
      <c r="N9" s="4">
        <v>1.6591245131252028E-2</v>
      </c>
      <c r="O9" s="4">
        <v>0.40454801126386858</v>
      </c>
      <c r="P9" s="4">
        <v>0.59058855505067553</v>
      </c>
      <c r="Q9" s="4">
        <v>0.29175182456719306</v>
      </c>
      <c r="R9" s="4">
        <v>0.19819661181643039</v>
      </c>
      <c r="S9" s="4">
        <v>1</v>
      </c>
    </row>
    <row r="10" spans="1:19" x14ac:dyDescent="0.2">
      <c r="A10" s="2">
        <v>43656</v>
      </c>
      <c r="B10">
        <v>4.7666519901463644E-3</v>
      </c>
      <c r="C10">
        <v>1.566416406875604E-2</v>
      </c>
      <c r="D10">
        <v>1.4534500604235671E-2</v>
      </c>
      <c r="E10">
        <v>1.3817335236299581E-2</v>
      </c>
      <c r="F10">
        <v>-2.2843611491620841E-2</v>
      </c>
      <c r="G10">
        <v>-4.2896436977164498E-3</v>
      </c>
      <c r="H10">
        <v>6.2032703189780491E-3</v>
      </c>
    </row>
    <row r="11" spans="1:19" x14ac:dyDescent="0.2">
      <c r="A11" s="2">
        <v>43657</v>
      </c>
      <c r="B11">
        <v>2.3414923296165568E-3</v>
      </c>
      <c r="C11">
        <v>-8.4794331494872921E-3</v>
      </c>
      <c r="D11">
        <v>-8.1325167864996217E-3</v>
      </c>
      <c r="E11">
        <v>3.2651991109071692E-3</v>
      </c>
      <c r="F11">
        <v>-2.3377665567546831E-2</v>
      </c>
      <c r="G11">
        <v>-1.9005385046442669E-2</v>
      </c>
      <c r="H11">
        <v>8.3318556997902249E-3</v>
      </c>
    </row>
    <row r="12" spans="1:19" x14ac:dyDescent="0.2">
      <c r="A12" s="2">
        <v>43658</v>
      </c>
      <c r="B12">
        <v>4.4669597477673406E-3</v>
      </c>
      <c r="C12">
        <v>6.2352442133430941E-3</v>
      </c>
      <c r="D12">
        <v>4.9501001331559991E-3</v>
      </c>
      <c r="E12">
        <v>6.0290986617683728E-4</v>
      </c>
      <c r="F12">
        <v>5.3721305286576371E-2</v>
      </c>
      <c r="G12">
        <v>1.0569980962200629E-3</v>
      </c>
      <c r="H12">
        <v>7.2125708477699391E-4</v>
      </c>
    </row>
    <row r="13" spans="1:19" x14ac:dyDescent="0.2">
      <c r="A13" s="2">
        <v>43661</v>
      </c>
      <c r="B13">
        <v>3.3257767027716772E-4</v>
      </c>
      <c r="C13">
        <v>0</v>
      </c>
      <c r="D13">
        <v>4.9553747411055227E-3</v>
      </c>
      <c r="E13">
        <v>4.7402028680796349E-3</v>
      </c>
      <c r="F13">
        <v>4.5047165731433747E-2</v>
      </c>
      <c r="G13">
        <v>2.6950153864724768E-2</v>
      </c>
      <c r="H13">
        <v>-1.1785064384581821E-2</v>
      </c>
    </row>
    <row r="14" spans="1:19" x14ac:dyDescent="0.2">
      <c r="A14" s="2">
        <v>43662</v>
      </c>
      <c r="B14">
        <v>-3.2304866243357822E-3</v>
      </c>
      <c r="C14">
        <v>-8.4985651502371695E-3</v>
      </c>
      <c r="D14">
        <v>-5.5025037951477174E-3</v>
      </c>
      <c r="E14">
        <v>2.8125911317369301E-3</v>
      </c>
      <c r="F14">
        <v>-6.0103897947146663E-2</v>
      </c>
      <c r="G14">
        <v>-1.6739850721855909E-2</v>
      </c>
      <c r="H14">
        <v>1.5383498695969781E-2</v>
      </c>
    </row>
    <row r="15" spans="1:19" x14ac:dyDescent="0.2">
      <c r="A15" s="2">
        <v>43663</v>
      </c>
      <c r="B15">
        <v>-6.8282785807127766E-3</v>
      </c>
      <c r="C15">
        <v>1.6331233962022299E-2</v>
      </c>
      <c r="D15">
        <v>-8.9307477394617862E-3</v>
      </c>
      <c r="E15">
        <v>-6.2871517823150924E-3</v>
      </c>
      <c r="F15">
        <v>-3.7998440963109559E-3</v>
      </c>
      <c r="G15">
        <v>-2.9888349796269859E-4</v>
      </c>
      <c r="H15">
        <v>-2.4912624174143531E-2</v>
      </c>
    </row>
    <row r="16" spans="1:19" x14ac:dyDescent="0.2">
      <c r="A16" s="2">
        <v>43664</v>
      </c>
      <c r="B16">
        <v>3.654215241084557E-3</v>
      </c>
      <c r="C16">
        <v>1.4019221072833149E-2</v>
      </c>
      <c r="D16">
        <v>-7.1185458483586928E-3</v>
      </c>
      <c r="E16">
        <v>-1.746386922452103E-5</v>
      </c>
      <c r="F16">
        <v>6.0325952435887231E-2</v>
      </c>
      <c r="G16">
        <v>4.3241836032050776E-3</v>
      </c>
      <c r="H16">
        <v>1.9148925001643221E-2</v>
      </c>
    </row>
    <row r="17" spans="1:8" x14ac:dyDescent="0.2">
      <c r="A17" s="2">
        <v>43665</v>
      </c>
      <c r="B17">
        <v>-5.570394083371788E-3</v>
      </c>
      <c r="C17">
        <v>-1.483691752503891E-2</v>
      </c>
      <c r="D17">
        <v>-6.7877375345428703E-3</v>
      </c>
      <c r="E17">
        <v>-1.4259393839579641E-2</v>
      </c>
      <c r="F17">
        <v>-8.3983330459780348E-3</v>
      </c>
      <c r="G17">
        <v>-3.281955304405404E-2</v>
      </c>
      <c r="H17">
        <v>-2.1699634084706432E-3</v>
      </c>
    </row>
    <row r="18" spans="1:8" x14ac:dyDescent="0.2">
      <c r="A18" s="2">
        <v>43668</v>
      </c>
      <c r="B18">
        <v>2.4534284233119759E-3</v>
      </c>
      <c r="C18">
        <v>-1.487748968767022E-4</v>
      </c>
      <c r="D18">
        <v>1.068829598227339E-2</v>
      </c>
      <c r="E18">
        <v>7.0276952606658227E-3</v>
      </c>
      <c r="F18">
        <v>3.6079092371581471E-3</v>
      </c>
      <c r="G18">
        <v>-2.0007278522911069E-3</v>
      </c>
      <c r="H18">
        <v>-3.6213031789422701E-4</v>
      </c>
    </row>
    <row r="19" spans="1:8" x14ac:dyDescent="0.2">
      <c r="A19" s="2">
        <v>43669</v>
      </c>
      <c r="B19">
        <v>7.1246263571662638E-3</v>
      </c>
      <c r="C19">
        <v>-5.6686547600586223E-3</v>
      </c>
      <c r="D19">
        <v>4.4521270701540772E-3</v>
      </c>
      <c r="E19">
        <v>7.1270154574483158E-3</v>
      </c>
      <c r="F19">
        <v>5.602404055786403E-2</v>
      </c>
      <c r="G19">
        <v>2.2695327998854431E-2</v>
      </c>
      <c r="H19">
        <v>8.834418990732118E-3</v>
      </c>
    </row>
    <row r="20" spans="1:8" x14ac:dyDescent="0.2">
      <c r="A20" s="2">
        <v>43670</v>
      </c>
      <c r="B20">
        <v>4.6885338992117553E-3</v>
      </c>
      <c r="C20">
        <v>5.0734472920286322E-3</v>
      </c>
      <c r="D20">
        <v>3.163754188059364E-3</v>
      </c>
      <c r="E20">
        <v>-7.3553998150455158E-3</v>
      </c>
      <c r="F20">
        <v>9.0396005671169455E-3</v>
      </c>
      <c r="G20">
        <v>3.6079092371581471E-3</v>
      </c>
      <c r="H20">
        <v>3.3710063520233653E-2</v>
      </c>
    </row>
    <row r="21" spans="1:8" x14ac:dyDescent="0.2">
      <c r="A21" s="2">
        <v>43671</v>
      </c>
      <c r="B21">
        <v>-4.7885248309418316E-3</v>
      </c>
      <c r="C21">
        <v>-7.0951189913763812E-3</v>
      </c>
      <c r="D21">
        <v>-1.3581403622953131E-2</v>
      </c>
      <c r="E21">
        <v>-5.0134367667880042E-3</v>
      </c>
      <c r="F21">
        <v>-3.6659391144883369E-2</v>
      </c>
      <c r="G21">
        <v>-4.8134824741747906E-3</v>
      </c>
      <c r="H21">
        <v>-1.9629072966756311E-2</v>
      </c>
    </row>
    <row r="22" spans="1:8" x14ac:dyDescent="0.2">
      <c r="A22" s="2">
        <v>43672</v>
      </c>
      <c r="B22">
        <v>6.6776870886764428E-3</v>
      </c>
      <c r="C22">
        <v>1.6475793640440271E-3</v>
      </c>
      <c r="D22">
        <v>-1.5711795635854561E-2</v>
      </c>
      <c r="E22">
        <v>9.9379547951958358E-2</v>
      </c>
      <c r="F22">
        <v>1.275386683084667E-2</v>
      </c>
      <c r="G22">
        <v>9.0063425313022805E-3</v>
      </c>
      <c r="H22">
        <v>5.9996677610207882E-3</v>
      </c>
    </row>
    <row r="23" spans="1:8" x14ac:dyDescent="0.2">
      <c r="A23" s="2">
        <v>43675</v>
      </c>
      <c r="B23">
        <v>-1.8228527076216141E-3</v>
      </c>
      <c r="C23">
        <v>6.6376005021915319E-3</v>
      </c>
      <c r="D23">
        <v>-1.5873811541553099E-2</v>
      </c>
      <c r="E23">
        <v>-8.8360373578444396E-3</v>
      </c>
      <c r="F23">
        <v>-3.462286987518048E-3</v>
      </c>
      <c r="G23">
        <v>1.4096302427167201E-2</v>
      </c>
      <c r="H23">
        <v>-1.203554891288139E-2</v>
      </c>
    </row>
    <row r="24" spans="1:8" x14ac:dyDescent="0.2">
      <c r="A24" s="2">
        <v>43676</v>
      </c>
      <c r="B24">
        <v>-2.4577057220653842E-3</v>
      </c>
      <c r="C24">
        <v>3.3393742390961378E-3</v>
      </c>
      <c r="D24">
        <v>-7.3051991091110926E-3</v>
      </c>
      <c r="E24">
        <v>-1.158035237350585E-2</v>
      </c>
      <c r="F24">
        <v>2.6242293048329039E-2</v>
      </c>
      <c r="G24">
        <v>-1.155920419417544E-2</v>
      </c>
      <c r="H24">
        <v>1.5723305934377759E-2</v>
      </c>
    </row>
    <row r="25" spans="1:8" x14ac:dyDescent="0.2">
      <c r="A25" s="2">
        <v>43677</v>
      </c>
      <c r="B25">
        <v>-1.10007247581736E-2</v>
      </c>
      <c r="C25">
        <v>-1.3199706898716629E-2</v>
      </c>
      <c r="D25">
        <v>-1.6864880735652399E-2</v>
      </c>
      <c r="E25">
        <v>-6.9292532215605718E-3</v>
      </c>
      <c r="F25">
        <v>-7.9140823138912353E-3</v>
      </c>
      <c r="G25">
        <v>-2.3679558680206551E-2</v>
      </c>
      <c r="H25">
        <v>-1.1636235939577411E-2</v>
      </c>
    </row>
    <row r="26" spans="1:8" x14ac:dyDescent="0.2">
      <c r="A26" s="2">
        <v>43678</v>
      </c>
      <c r="B26">
        <v>-8.7460546565951702E-3</v>
      </c>
      <c r="C26">
        <v>2.373820258737425E-2</v>
      </c>
      <c r="D26">
        <v>-6.1578782387954334E-3</v>
      </c>
      <c r="E26">
        <v>-6.3240309414274174E-3</v>
      </c>
      <c r="F26">
        <v>0</v>
      </c>
      <c r="G26">
        <v>-7.6334721133441974E-4</v>
      </c>
      <c r="H26">
        <v>-1.8434504660784331E-2</v>
      </c>
    </row>
    <row r="27" spans="1:8" x14ac:dyDescent="0.2">
      <c r="A27" s="2">
        <v>43679</v>
      </c>
      <c r="B27">
        <v>-7.5580016369354297E-3</v>
      </c>
      <c r="C27">
        <v>-3.8193529104750819E-3</v>
      </c>
      <c r="D27">
        <v>-1.7442026171072381E-2</v>
      </c>
      <c r="E27">
        <v>-1.2501219427440979E-2</v>
      </c>
      <c r="F27">
        <v>-6.0837523032039258E-2</v>
      </c>
      <c r="G27">
        <v>-7.9743449678844058E-3</v>
      </c>
      <c r="H27">
        <v>-3.193520944682815E-2</v>
      </c>
    </row>
    <row r="28" spans="1:8" x14ac:dyDescent="0.2">
      <c r="A28" s="2">
        <v>43682</v>
      </c>
      <c r="B28">
        <v>-3.053456205123695E-2</v>
      </c>
      <c r="C28">
        <v>1.388500783955759E-2</v>
      </c>
      <c r="D28">
        <v>-3.2390787969498902E-2</v>
      </c>
      <c r="E28">
        <v>-3.5523376679732273E-2</v>
      </c>
      <c r="F28">
        <v>-5.4536444900039172E-2</v>
      </c>
      <c r="G28">
        <v>-2.4784938991099459E-2</v>
      </c>
      <c r="H28">
        <v>-5.6588129536764953E-2</v>
      </c>
    </row>
    <row r="29" spans="1:8" x14ac:dyDescent="0.2">
      <c r="A29" s="2">
        <v>43683</v>
      </c>
      <c r="B29">
        <v>1.39254918260372E-2</v>
      </c>
      <c r="C29">
        <v>8.0955294920261878E-3</v>
      </c>
      <c r="D29">
        <v>1.277822452096E-2</v>
      </c>
      <c r="E29">
        <v>1.518371625129511E-2</v>
      </c>
      <c r="F29">
        <v>5.574201813705626E-2</v>
      </c>
      <c r="G29">
        <v>9.7377702273346856E-3</v>
      </c>
      <c r="H29">
        <v>-2.154477977292624E-2</v>
      </c>
    </row>
    <row r="30" spans="1:8" x14ac:dyDescent="0.2">
      <c r="A30" s="2">
        <v>43684</v>
      </c>
      <c r="B30">
        <v>5.9056024426329401E-4</v>
      </c>
      <c r="C30">
        <v>1.5075486815260501E-2</v>
      </c>
      <c r="D30">
        <v>3.110703798028247E-3</v>
      </c>
      <c r="E30">
        <v>3.4472240452059211E-3</v>
      </c>
      <c r="F30">
        <v>4.706746595433442E-2</v>
      </c>
      <c r="G30">
        <v>-1.5641872991158929E-3</v>
      </c>
      <c r="H30">
        <v>-2.9883498070717E-2</v>
      </c>
    </row>
    <row r="31" spans="1:8" x14ac:dyDescent="0.2">
      <c r="A31" s="2">
        <v>43685</v>
      </c>
      <c r="B31">
        <v>1.9430085399064548E-2</v>
      </c>
      <c r="C31">
        <v>5.0220544460044536E-3</v>
      </c>
      <c r="D31">
        <v>2.1780690988662421E-2</v>
      </c>
      <c r="E31">
        <v>2.5905423427740711E-2</v>
      </c>
      <c r="F31">
        <v>4.7146787800903311E-2</v>
      </c>
      <c r="G31">
        <v>1.4607852937888129E-2</v>
      </c>
      <c r="H31">
        <v>2.8470932113042299E-2</v>
      </c>
    </row>
    <row r="32" spans="1:8" x14ac:dyDescent="0.2">
      <c r="A32" s="2">
        <v>43686</v>
      </c>
      <c r="B32">
        <v>-6.83482953722514E-3</v>
      </c>
      <c r="C32">
        <v>-3.3216839398715341E-3</v>
      </c>
      <c r="D32">
        <v>-1.3905054350440871E-2</v>
      </c>
      <c r="E32">
        <v>-1.4033971957886139E-2</v>
      </c>
      <c r="F32">
        <v>-2.892306567065139E-2</v>
      </c>
      <c r="G32">
        <v>6.458552003278939E-3</v>
      </c>
      <c r="H32">
        <v>-2.30834694283053E-2</v>
      </c>
    </row>
    <row r="33" spans="1:8" x14ac:dyDescent="0.2">
      <c r="A33" s="2">
        <v>43689</v>
      </c>
      <c r="B33">
        <v>-1.2248036560968961E-2</v>
      </c>
      <c r="C33">
        <v>9.6517736755785677E-3</v>
      </c>
      <c r="D33">
        <v>-1.2615288866911101E-2</v>
      </c>
      <c r="E33">
        <v>-1.1258371263235031E-2</v>
      </c>
      <c r="F33">
        <v>-1.478140845143416E-2</v>
      </c>
      <c r="G33">
        <v>-1.9502217642051178E-2</v>
      </c>
      <c r="H33">
        <v>-4.3071909100984129E-2</v>
      </c>
    </row>
    <row r="34" spans="1:8" x14ac:dyDescent="0.2">
      <c r="A34" s="2">
        <v>43690</v>
      </c>
      <c r="B34">
        <v>1.5432018924516729E-2</v>
      </c>
      <c r="C34">
        <v>-5.9773469524184719E-3</v>
      </c>
      <c r="D34">
        <v>2.184463813416038E-2</v>
      </c>
      <c r="E34">
        <v>1.902270599268796E-2</v>
      </c>
      <c r="F34">
        <v>1.365218470795293E-2</v>
      </c>
      <c r="G34">
        <v>4.9891513382345209E-3</v>
      </c>
      <c r="H34">
        <v>1.7112782350623409E-2</v>
      </c>
    </row>
    <row r="35" spans="1:8" x14ac:dyDescent="0.2">
      <c r="A35" s="2">
        <v>43691</v>
      </c>
      <c r="B35">
        <v>-3.0013508527833469E-2</v>
      </c>
      <c r="C35">
        <v>6.8182967190884014E-3</v>
      </c>
      <c r="D35">
        <v>-3.4224066652538632E-2</v>
      </c>
      <c r="E35">
        <v>-2.7932488640282749E-2</v>
      </c>
      <c r="F35">
        <v>-3.0983597515958469E-2</v>
      </c>
      <c r="G35">
        <v>-1.852201908917284E-2</v>
      </c>
      <c r="H35">
        <v>-5.4927738867838638E-2</v>
      </c>
    </row>
    <row r="36" spans="1:8" x14ac:dyDescent="0.2">
      <c r="A36" s="2">
        <v>43692</v>
      </c>
      <c r="B36">
        <v>2.638291974810691E-3</v>
      </c>
      <c r="C36">
        <v>6.6329233118533892E-3</v>
      </c>
      <c r="D36">
        <v>7.4370147037887691E-3</v>
      </c>
      <c r="E36">
        <v>2.547637620723187E-3</v>
      </c>
      <c r="F36">
        <v>2.5317838550774411E-2</v>
      </c>
      <c r="G36">
        <v>-3.96857420993868E-3</v>
      </c>
      <c r="H36">
        <v>1.7105836083117332E-2</v>
      </c>
    </row>
    <row r="37" spans="1:8" x14ac:dyDescent="0.2">
      <c r="A37" s="2">
        <v>43693</v>
      </c>
      <c r="B37">
        <v>1.4647209402758319E-2</v>
      </c>
      <c r="C37">
        <v>-6.4227963231973106E-3</v>
      </c>
      <c r="D37">
        <v>9.2191072641440996E-3</v>
      </c>
      <c r="E37">
        <v>8.8193179169335778E-3</v>
      </c>
      <c r="F37">
        <v>3.0220487321744201E-2</v>
      </c>
      <c r="G37">
        <v>4.2853880575046688E-3</v>
      </c>
      <c r="H37">
        <v>1.790049259997728E-2</v>
      </c>
    </row>
    <row r="38" spans="1:8" x14ac:dyDescent="0.2">
      <c r="A38" s="2">
        <v>43696</v>
      </c>
      <c r="B38">
        <v>1.197571183935864E-2</v>
      </c>
      <c r="C38">
        <v>-1.1765243129746141E-2</v>
      </c>
      <c r="D38">
        <v>1.305204023256046E-2</v>
      </c>
      <c r="E38">
        <v>1.7550566203706989E-2</v>
      </c>
      <c r="F38">
        <v>1.8569630402510029E-2</v>
      </c>
      <c r="G38">
        <v>1.524589405633936E-2</v>
      </c>
      <c r="H38">
        <v>3.3822220104993139E-2</v>
      </c>
    </row>
    <row r="39" spans="1:8" x14ac:dyDescent="0.2">
      <c r="A39" s="2">
        <v>43697</v>
      </c>
      <c r="B39">
        <v>-7.6920481599653812E-3</v>
      </c>
      <c r="C39">
        <v>7.7651532005100776E-3</v>
      </c>
      <c r="D39">
        <v>-8.1493140619031124E-3</v>
      </c>
      <c r="E39">
        <v>-1.3237558997283291E-2</v>
      </c>
      <c r="F39">
        <v>-1.0828619632690111E-3</v>
      </c>
      <c r="G39">
        <v>-1.0505811840038071E-2</v>
      </c>
      <c r="H39">
        <v>-2.3062486713905091E-2</v>
      </c>
    </row>
    <row r="40" spans="1:8" x14ac:dyDescent="0.2">
      <c r="A40" s="2">
        <v>43698</v>
      </c>
      <c r="B40">
        <v>8.1025465925437246E-3</v>
      </c>
      <c r="C40">
        <v>-3.1694374885162802E-3</v>
      </c>
      <c r="D40">
        <v>1.2226647744316029E-2</v>
      </c>
      <c r="E40">
        <v>7.2117205194262013E-3</v>
      </c>
      <c r="F40">
        <v>8.6301374410235887E-3</v>
      </c>
      <c r="G40">
        <v>1.0817674652913389E-2</v>
      </c>
      <c r="H40">
        <v>1.085690956776819E-2</v>
      </c>
    </row>
    <row r="41" spans="1:8" x14ac:dyDescent="0.2">
      <c r="A41" s="2">
        <v>43699</v>
      </c>
      <c r="B41">
        <v>-3.0788412152915612E-4</v>
      </c>
      <c r="C41">
        <v>-2.5427378094429192E-3</v>
      </c>
      <c r="D41">
        <v>-1.0407460954412249E-2</v>
      </c>
      <c r="E41">
        <v>-1.4448802335271791E-3</v>
      </c>
      <c r="F41">
        <v>-1.6242974332613791E-2</v>
      </c>
      <c r="G41">
        <v>1.402477337092201E-3</v>
      </c>
      <c r="H41">
        <v>-7.2248541309760661E-3</v>
      </c>
    </row>
    <row r="42" spans="1:8" x14ac:dyDescent="0.2">
      <c r="A42" s="2">
        <v>43700</v>
      </c>
      <c r="B42">
        <v>-2.6023122154554379E-2</v>
      </c>
      <c r="C42">
        <v>1.9400435825567719E-2</v>
      </c>
      <c r="D42">
        <v>-3.0973608621947871E-2</v>
      </c>
      <c r="E42">
        <v>-3.2675208997062548E-2</v>
      </c>
      <c r="F42">
        <v>-5.1523158290981641E-2</v>
      </c>
      <c r="G42">
        <v>-2.698819057696511E-2</v>
      </c>
      <c r="H42">
        <v>-2.439410969306666E-2</v>
      </c>
    </row>
    <row r="43" spans="1:8" x14ac:dyDescent="0.2">
      <c r="A43" s="2">
        <v>43703</v>
      </c>
      <c r="B43">
        <v>1.099773278242022E-2</v>
      </c>
      <c r="C43">
        <v>1.3874512727696239E-4</v>
      </c>
      <c r="D43">
        <v>1.094230316205813E-2</v>
      </c>
      <c r="E43">
        <v>1.5171506319471281E-2</v>
      </c>
      <c r="F43">
        <v>2.0478566154578989E-2</v>
      </c>
      <c r="G43">
        <v>7.8082092989841811E-3</v>
      </c>
      <c r="H43">
        <v>6.1002933473979226E-3</v>
      </c>
    </row>
    <row r="44" spans="1:8" x14ac:dyDescent="0.2">
      <c r="A44" s="2">
        <v>43704</v>
      </c>
      <c r="B44">
        <v>-3.9313456879206399E-3</v>
      </c>
      <c r="C44">
        <v>9.5252296402099645E-3</v>
      </c>
      <c r="D44">
        <v>-3.9879052255349379E-3</v>
      </c>
      <c r="E44">
        <v>-8.9873362141190682E-4</v>
      </c>
      <c r="F44">
        <v>-2.162867890157694E-2</v>
      </c>
      <c r="G44">
        <v>4.9085898560363717E-3</v>
      </c>
      <c r="H44">
        <v>-1.5541498392518621E-2</v>
      </c>
    </row>
    <row r="45" spans="1:8" x14ac:dyDescent="0.2">
      <c r="A45" s="2">
        <v>43705</v>
      </c>
      <c r="B45">
        <v>7.0169090777119081E-3</v>
      </c>
      <c r="C45">
        <v>-2.8205133176770758E-3</v>
      </c>
      <c r="D45">
        <v>1.37265425370714E-3</v>
      </c>
      <c r="E45">
        <v>2.719321114120099E-3</v>
      </c>
      <c r="F45">
        <v>2.387834288633384E-2</v>
      </c>
      <c r="G45">
        <v>5.1988776313267593E-3</v>
      </c>
      <c r="H45">
        <v>2.1820633603925721E-2</v>
      </c>
    </row>
    <row r="46" spans="1:8" x14ac:dyDescent="0.2">
      <c r="A46" s="2">
        <v>43706</v>
      </c>
      <c r="B46">
        <v>1.269204412996938E-2</v>
      </c>
      <c r="C46">
        <v>-7.1903555732530933E-3</v>
      </c>
      <c r="D46">
        <v>1.2476764311635691E-2</v>
      </c>
      <c r="E46">
        <v>1.8470200730704711E-2</v>
      </c>
      <c r="F46">
        <v>1.1173343459893291E-2</v>
      </c>
      <c r="G46">
        <v>1.726990159640174E-3</v>
      </c>
      <c r="H46">
        <v>4.7010436080969782E-2</v>
      </c>
    </row>
    <row r="47" spans="1:8" x14ac:dyDescent="0.2">
      <c r="A47" s="2">
        <v>43707</v>
      </c>
      <c r="B47">
        <v>-4.4433402609733719E-4</v>
      </c>
      <c r="C47">
        <v>-2.5705723222451131E-3</v>
      </c>
      <c r="D47">
        <v>-5.6754936911929121E-3</v>
      </c>
      <c r="E47">
        <v>-3.9900093652924804E-3</v>
      </c>
      <c r="F47">
        <v>-4.0821954783826442E-2</v>
      </c>
      <c r="G47">
        <v>-3.2995407884888191E-3</v>
      </c>
      <c r="H47">
        <v>1.3296661241853689E-2</v>
      </c>
    </row>
    <row r="48" spans="1:8" x14ac:dyDescent="0.2">
      <c r="A48" s="2">
        <v>43711</v>
      </c>
      <c r="B48">
        <v>-5.8643902202906162E-3</v>
      </c>
      <c r="C48">
        <v>1.3817145553141509E-2</v>
      </c>
      <c r="D48">
        <v>7.5992697669340359E-3</v>
      </c>
      <c r="E48">
        <v>-1.6728626613939031E-2</v>
      </c>
      <c r="F48">
        <v>-4.0147084769737162E-2</v>
      </c>
      <c r="G48">
        <v>-9.0112013639247479E-3</v>
      </c>
      <c r="H48">
        <v>8.7001117674585515E-3</v>
      </c>
    </row>
    <row r="49" spans="1:8" x14ac:dyDescent="0.2">
      <c r="A49" s="2">
        <v>43712</v>
      </c>
      <c r="B49">
        <v>1.12864781569737E-2</v>
      </c>
      <c r="C49">
        <v>6.2241824051145764E-3</v>
      </c>
      <c r="D49">
        <v>6.0048360412752189E-3</v>
      </c>
      <c r="E49">
        <v>1.108192400070696E-2</v>
      </c>
      <c r="F49">
        <v>2.733379241626421E-2</v>
      </c>
      <c r="G49">
        <v>4.752848507752816E-3</v>
      </c>
      <c r="H49">
        <v>2.0339693520682541E-2</v>
      </c>
    </row>
    <row r="50" spans="1:8" x14ac:dyDescent="0.2">
      <c r="A50" s="2">
        <v>43713</v>
      </c>
      <c r="B50">
        <v>1.277346018853631E-2</v>
      </c>
      <c r="C50">
        <v>-2.4293839589282658E-2</v>
      </c>
      <c r="D50">
        <v>2.2025736185699252E-2</v>
      </c>
      <c r="E50">
        <v>2.5051540315817359E-2</v>
      </c>
      <c r="F50">
        <v>0.1024253911231474</v>
      </c>
      <c r="G50">
        <v>1.24088156758928E-2</v>
      </c>
      <c r="H50">
        <v>3.5295494351672563E-2</v>
      </c>
    </row>
    <row r="51" spans="1:8" x14ac:dyDescent="0.2">
      <c r="A51" s="2">
        <v>43714</v>
      </c>
      <c r="B51">
        <v>7.7191495478601269E-4</v>
      </c>
      <c r="C51">
        <v>-8.559662387184197E-3</v>
      </c>
      <c r="D51">
        <v>-3.9246156229602036E-3</v>
      </c>
      <c r="E51">
        <v>-5.3386910909338781E-3</v>
      </c>
      <c r="F51">
        <v>1.3662862696824259E-2</v>
      </c>
      <c r="G51">
        <v>1.1794086935583261E-2</v>
      </c>
      <c r="H51">
        <v>-1.9053494979992541E-4</v>
      </c>
    </row>
    <row r="52" spans="1:8" x14ac:dyDescent="0.2">
      <c r="A52" s="2">
        <v>43717</v>
      </c>
      <c r="B52">
        <v>5.0322655674062133E-4</v>
      </c>
      <c r="C52">
        <v>-3.7414803722946029E-3</v>
      </c>
      <c r="D52">
        <v>-1.1787814205392879E-3</v>
      </c>
      <c r="E52">
        <v>-4.3166968576890952E-4</v>
      </c>
      <c r="F52">
        <v>1.1416798579685141E-2</v>
      </c>
      <c r="G52">
        <v>2.3028118137339959E-2</v>
      </c>
      <c r="H52">
        <v>2.093429732727925E-2</v>
      </c>
    </row>
    <row r="53" spans="1:8" x14ac:dyDescent="0.2">
      <c r="A53" s="2">
        <v>43718</v>
      </c>
      <c r="B53">
        <v>-2.3479389778824361E-4</v>
      </c>
      <c r="C53">
        <v>-8.5947664634486998E-3</v>
      </c>
      <c r="D53">
        <v>-5.9147064107767378E-3</v>
      </c>
      <c r="E53">
        <v>1.3192494458351689E-3</v>
      </c>
      <c r="F53">
        <v>6.2019956130261462E-2</v>
      </c>
      <c r="G53">
        <v>1.124365310889797E-2</v>
      </c>
      <c r="H53">
        <v>1.6657755148158149E-2</v>
      </c>
    </row>
    <row r="54" spans="1:8" x14ac:dyDescent="0.2">
      <c r="A54" s="2">
        <v>43719</v>
      </c>
      <c r="B54">
        <v>7.0858115915255482E-3</v>
      </c>
      <c r="C54">
        <v>6.0453662250159468E-3</v>
      </c>
      <c r="D54">
        <v>1.3393248021547071E-3</v>
      </c>
      <c r="E54">
        <v>1.168113101068524E-2</v>
      </c>
      <c r="F54">
        <v>8.6914307387062628E-3</v>
      </c>
      <c r="G54">
        <v>1.4797546909162129E-2</v>
      </c>
      <c r="H54">
        <v>-6.8146305043668143E-3</v>
      </c>
    </row>
    <row r="55" spans="1:8" x14ac:dyDescent="0.2">
      <c r="A55" s="2">
        <v>43720</v>
      </c>
      <c r="B55">
        <v>3.457823474383837E-3</v>
      </c>
      <c r="C55">
        <v>2.0542492696131731E-3</v>
      </c>
      <c r="D55">
        <v>1.121508227082124E-2</v>
      </c>
      <c r="E55">
        <v>1.147326884115607E-2</v>
      </c>
      <c r="F55">
        <v>1.7159649751460559E-2</v>
      </c>
      <c r="G55">
        <v>-2.5589036640925041E-2</v>
      </c>
      <c r="H55">
        <v>-1.7148639998841201E-2</v>
      </c>
    </row>
    <row r="56" spans="1:8" x14ac:dyDescent="0.2">
      <c r="A56" s="2">
        <v>43721</v>
      </c>
      <c r="B56">
        <v>-6.6407321876660319E-4</v>
      </c>
      <c r="C56">
        <v>-8.3136402572181467E-3</v>
      </c>
      <c r="D56">
        <v>-2.28629409238934E-3</v>
      </c>
      <c r="E56">
        <v>4.2930270500773906E-3</v>
      </c>
      <c r="F56">
        <v>4.1653389837084553E-2</v>
      </c>
      <c r="G56">
        <v>2.408129339872112E-3</v>
      </c>
      <c r="H56">
        <v>1.878330553155561E-3</v>
      </c>
    </row>
    <row r="57" spans="1:8" x14ac:dyDescent="0.2">
      <c r="A57" s="2">
        <v>43724</v>
      </c>
      <c r="B57">
        <v>-3.093533197326082E-3</v>
      </c>
      <c r="C57">
        <v>8.3136402572181467E-3</v>
      </c>
      <c r="D57">
        <v>-1.72740494670327E-2</v>
      </c>
      <c r="E57">
        <v>-6.6859637344744982E-3</v>
      </c>
      <c r="F57">
        <v>7.170909071658782E-2</v>
      </c>
      <c r="G57">
        <v>-9.6677402409399704E-3</v>
      </c>
      <c r="H57">
        <v>-1.6651303586139751E-2</v>
      </c>
    </row>
    <row r="58" spans="1:8" x14ac:dyDescent="0.2">
      <c r="A58" s="2">
        <v>43725</v>
      </c>
      <c r="B58">
        <v>2.528815295908871E-3</v>
      </c>
      <c r="C58">
        <v>1.9793500454072799E-3</v>
      </c>
      <c r="D58">
        <v>8.1039025852689406E-3</v>
      </c>
      <c r="E58">
        <v>-1.747668026014892E-3</v>
      </c>
      <c r="F58">
        <v>-1.530644693659999E-2</v>
      </c>
      <c r="G58">
        <v>4.3922967332328264E-3</v>
      </c>
      <c r="H58">
        <v>1.890058159211527E-2</v>
      </c>
    </row>
    <row r="59" spans="1:8" x14ac:dyDescent="0.2">
      <c r="A59" s="2">
        <v>43726</v>
      </c>
      <c r="B59">
        <v>5.9796244412169131E-4</v>
      </c>
      <c r="C59">
        <v>-6.3051418491637534E-3</v>
      </c>
      <c r="D59">
        <v>-2.7967457203503798E-3</v>
      </c>
      <c r="E59">
        <v>2.648736243675565E-3</v>
      </c>
      <c r="F59">
        <v>3.421728031189009E-3</v>
      </c>
      <c r="G59">
        <v>-6.8238486086222849E-3</v>
      </c>
      <c r="H59">
        <v>6.5316734986500258E-3</v>
      </c>
    </row>
    <row r="60" spans="1:8" x14ac:dyDescent="0.2">
      <c r="A60" s="2">
        <v>43727</v>
      </c>
      <c r="B60">
        <v>-6.6490190643975211E-5</v>
      </c>
      <c r="C60">
        <v>4.0426457009603567E-3</v>
      </c>
      <c r="D60">
        <v>2.220437029131439E-3</v>
      </c>
      <c r="E60">
        <v>5.0988543002459252E-3</v>
      </c>
      <c r="F60">
        <v>-3.3872135051221441E-2</v>
      </c>
      <c r="G60">
        <v>3.645172067990643E-3</v>
      </c>
      <c r="H60">
        <v>2.9717676519087628E-3</v>
      </c>
    </row>
    <row r="61" spans="1:8" x14ac:dyDescent="0.2">
      <c r="A61" s="2">
        <v>43728</v>
      </c>
      <c r="B61">
        <v>-9.3433269846503464E-3</v>
      </c>
      <c r="C61">
        <v>1.175116920455377E-2</v>
      </c>
      <c r="D61">
        <v>-1.512337258006102E-2</v>
      </c>
      <c r="E61">
        <v>-7.1131831246793453E-3</v>
      </c>
      <c r="F61">
        <v>-5.3527531835477322E-2</v>
      </c>
      <c r="G61">
        <v>6.949704569419346E-3</v>
      </c>
      <c r="H61">
        <v>2.164825582064411E-2</v>
      </c>
    </row>
    <row r="62" spans="1:8" x14ac:dyDescent="0.2">
      <c r="A62" s="2">
        <v>43731</v>
      </c>
      <c r="B62">
        <v>-2.3473092821824079E-4</v>
      </c>
      <c r="C62">
        <v>5.5807822575673072E-3</v>
      </c>
      <c r="D62">
        <v>-4.9504691995467809E-3</v>
      </c>
      <c r="E62">
        <v>3.327959245974732E-3</v>
      </c>
      <c r="F62">
        <v>-6.4476307597574056E-2</v>
      </c>
      <c r="G62">
        <v>-1.044269503373574E-2</v>
      </c>
      <c r="H62">
        <v>1.2265671849132961E-2</v>
      </c>
    </row>
    <row r="63" spans="1:8" x14ac:dyDescent="0.2">
      <c r="A63" s="2">
        <v>43732</v>
      </c>
      <c r="B63">
        <v>-7.8777554950866246E-3</v>
      </c>
      <c r="C63">
        <v>5.2729916204325988E-3</v>
      </c>
      <c r="D63">
        <v>-2.4776531329439241E-2</v>
      </c>
      <c r="E63">
        <v>-1.2451303674422039E-2</v>
      </c>
      <c r="F63">
        <v>-1.149732476341203E-2</v>
      </c>
      <c r="G63">
        <v>-1.7960507201432389E-2</v>
      </c>
      <c r="H63">
        <v>-5.3927731194356454E-3</v>
      </c>
    </row>
    <row r="64" spans="1:8" x14ac:dyDescent="0.2">
      <c r="A64" s="2">
        <v>43733</v>
      </c>
      <c r="B64">
        <v>5.8973364358916314E-3</v>
      </c>
      <c r="C64">
        <v>-1.871950108116938E-2</v>
      </c>
      <c r="D64">
        <v>1.5225609173180389E-2</v>
      </c>
      <c r="E64">
        <v>2.252172800995211E-2</v>
      </c>
      <c r="F64">
        <v>1.8924920867690261E-2</v>
      </c>
      <c r="G64">
        <v>-5.5918229848650469E-3</v>
      </c>
      <c r="H64">
        <v>8.0818880592919307E-2</v>
      </c>
    </row>
    <row r="65" spans="1:8" x14ac:dyDescent="0.2">
      <c r="A65" s="2">
        <v>43734</v>
      </c>
      <c r="B65">
        <v>-2.085349793007119E-3</v>
      </c>
      <c r="C65">
        <v>-2.8212781803826909E-4</v>
      </c>
      <c r="D65">
        <v>-1.624243820050086E-2</v>
      </c>
      <c r="E65">
        <v>-4.1239531034698018E-3</v>
      </c>
      <c r="F65">
        <v>-2.245046954274077E-2</v>
      </c>
      <c r="G65">
        <v>-1.4117846063371081E-2</v>
      </c>
      <c r="H65">
        <v>1.140600211052867E-2</v>
      </c>
    </row>
    <row r="66" spans="1:8" x14ac:dyDescent="0.2">
      <c r="A66" s="2">
        <v>43735</v>
      </c>
      <c r="B66">
        <v>-5.401789367287968E-3</v>
      </c>
      <c r="C66">
        <v>-5.161727926225268E-3</v>
      </c>
      <c r="D66">
        <v>-8.3052776008996076E-3</v>
      </c>
      <c r="E66">
        <v>-1.321744855773499E-2</v>
      </c>
      <c r="F66">
        <v>-9.1232416551205731E-3</v>
      </c>
      <c r="G66">
        <v>-6.3391291321739374E-3</v>
      </c>
      <c r="H66">
        <v>2.563823760909845E-2</v>
      </c>
    </row>
    <row r="67" spans="1:8" x14ac:dyDescent="0.2">
      <c r="A67" s="2">
        <v>43738</v>
      </c>
      <c r="B67">
        <v>4.6270415622826633E-3</v>
      </c>
      <c r="C67">
        <v>-1.5647105922202979E-2</v>
      </c>
      <c r="D67">
        <v>6.043933536841628E-3</v>
      </c>
      <c r="E67">
        <v>-4.9834322868314018E-3</v>
      </c>
      <c r="F67">
        <v>-2.0576838507941009E-2</v>
      </c>
      <c r="G67">
        <v>7.6021831501336123E-3</v>
      </c>
      <c r="H67">
        <v>-2.711862528755216E-2</v>
      </c>
    </row>
    <row r="68" spans="1:8" x14ac:dyDescent="0.2">
      <c r="A68" s="2">
        <v>43739</v>
      </c>
      <c r="B68">
        <v>-1.1966037944809219E-2</v>
      </c>
      <c r="C68">
        <v>5.4578933734976687E-3</v>
      </c>
      <c r="D68">
        <v>-1.4979419150051851E-4</v>
      </c>
      <c r="E68">
        <v>-1.146831970687678E-2</v>
      </c>
      <c r="F68">
        <v>-4.1385253861907501E-2</v>
      </c>
      <c r="G68">
        <v>-2.5276450190503401E-3</v>
      </c>
      <c r="H68">
        <v>-6.109140252080536E-3</v>
      </c>
    </row>
    <row r="69" spans="1:8" x14ac:dyDescent="0.2">
      <c r="A69" s="2">
        <v>43740</v>
      </c>
      <c r="B69">
        <v>-1.7822569757321109E-2</v>
      </c>
      <c r="C69">
        <v>1.160602317011694E-2</v>
      </c>
      <c r="D69">
        <v>-1.3001530778686821E-2</v>
      </c>
      <c r="E69">
        <v>-2.3908106323950129E-2</v>
      </c>
      <c r="F69">
        <v>6.5012494992325642E-2</v>
      </c>
      <c r="G69">
        <v>-2.563425026166755E-2</v>
      </c>
      <c r="H69">
        <v>-1.9736387191126251E-2</v>
      </c>
    </row>
    <row r="70" spans="1:8" x14ac:dyDescent="0.2">
      <c r="A70" s="2">
        <v>43741</v>
      </c>
      <c r="B70">
        <v>8.1594140425966799E-3</v>
      </c>
      <c r="C70">
        <v>4.5204160593295128E-3</v>
      </c>
      <c r="D70">
        <v>6.5103212488946127E-3</v>
      </c>
      <c r="E70">
        <v>9.4736515933053767E-3</v>
      </c>
      <c r="F70">
        <v>4.6612236570231953E-2</v>
      </c>
      <c r="G70">
        <v>9.8507153905131872E-3</v>
      </c>
      <c r="H70">
        <v>1.342300744464975E-2</v>
      </c>
    </row>
    <row r="71" spans="1:8" x14ac:dyDescent="0.2">
      <c r="A71" s="2">
        <v>43742</v>
      </c>
      <c r="B71">
        <v>1.344135887168108E-2</v>
      </c>
      <c r="C71">
        <v>0</v>
      </c>
      <c r="D71">
        <v>8.7931700570216265E-3</v>
      </c>
      <c r="E71">
        <v>1.7665495571042911E-2</v>
      </c>
      <c r="F71">
        <v>1.7291526681357808E-2</v>
      </c>
      <c r="G71">
        <v>5.2889269635087999E-3</v>
      </c>
      <c r="H71">
        <v>1.2257925029134141E-2</v>
      </c>
    </row>
    <row r="72" spans="1:8" x14ac:dyDescent="0.2">
      <c r="A72" s="2">
        <v>43745</v>
      </c>
      <c r="B72">
        <v>-4.3239927340152917E-3</v>
      </c>
      <c r="C72">
        <v>-8.5636354109892565E-3</v>
      </c>
      <c r="D72">
        <v>-4.0261379649901841E-3</v>
      </c>
      <c r="E72">
        <v>-1.0923634001853699E-3</v>
      </c>
      <c r="F72">
        <v>-1.9066219503223181E-3</v>
      </c>
      <c r="G72">
        <v>2.7136766226494302E-3</v>
      </c>
      <c r="H72">
        <v>-5.6133570475696004E-3</v>
      </c>
    </row>
    <row r="73" spans="1:8" x14ac:dyDescent="0.2">
      <c r="A73" s="2">
        <v>43746</v>
      </c>
      <c r="B73">
        <v>-1.5646501029440429E-2</v>
      </c>
      <c r="C73">
        <v>8.7045999170376476E-3</v>
      </c>
      <c r="D73">
        <v>-1.5793627668322149E-2</v>
      </c>
      <c r="E73">
        <v>-1.547925681820406E-2</v>
      </c>
      <c r="F73">
        <v>-9.1358076190955817E-2</v>
      </c>
      <c r="G73">
        <v>-1.6717973850902009E-2</v>
      </c>
      <c r="H73">
        <v>-9.6490821034302954E-3</v>
      </c>
    </row>
    <row r="74" spans="1:8" x14ac:dyDescent="0.2">
      <c r="A74" s="2">
        <v>43747</v>
      </c>
      <c r="B74">
        <v>9.4515718850685104E-3</v>
      </c>
      <c r="C74">
        <v>9.1562412463552789E-4</v>
      </c>
      <c r="D74">
        <v>9.6164011481478795E-3</v>
      </c>
      <c r="E74">
        <v>1.1022803675847291E-2</v>
      </c>
      <c r="F74">
        <v>3.037557477259201E-2</v>
      </c>
      <c r="G74">
        <v>4.6899240135491738E-3</v>
      </c>
      <c r="H74">
        <v>1.2294583705494411E-2</v>
      </c>
    </row>
    <row r="75" spans="1:8" x14ac:dyDescent="0.2">
      <c r="A75" s="2">
        <v>43748</v>
      </c>
      <c r="B75">
        <v>6.7407187214305608E-3</v>
      </c>
      <c r="C75">
        <v>-8.7676831929659471E-3</v>
      </c>
      <c r="D75">
        <v>-1.0051452476735889E-3</v>
      </c>
      <c r="E75">
        <v>5.2758627889373244E-3</v>
      </c>
      <c r="F75">
        <v>1.309843595457583E-2</v>
      </c>
      <c r="G75">
        <v>2.0441446370737641E-2</v>
      </c>
      <c r="H75">
        <v>2.2370088071993699E-2</v>
      </c>
    </row>
    <row r="76" spans="1:8" x14ac:dyDescent="0.2">
      <c r="A76" s="2">
        <v>43749</v>
      </c>
      <c r="B76">
        <v>1.0313595972103681E-2</v>
      </c>
      <c r="C76">
        <v>-5.5547699406730544E-3</v>
      </c>
      <c r="D76">
        <v>6.7551972018451423E-3</v>
      </c>
      <c r="E76">
        <v>5.5937205407774471E-3</v>
      </c>
      <c r="F76">
        <v>2.0803131841361289E-2</v>
      </c>
      <c r="G76">
        <v>1.1473656036837809E-2</v>
      </c>
      <c r="H76">
        <v>2.3774520360596799E-2</v>
      </c>
    </row>
    <row r="77" spans="1:8" x14ac:dyDescent="0.2">
      <c r="A77" s="2">
        <v>43752</v>
      </c>
      <c r="B77">
        <v>-1.114386641318355E-3</v>
      </c>
      <c r="C77">
        <v>3.9911503934204617E-3</v>
      </c>
      <c r="D77">
        <v>2.600667280166391E-3</v>
      </c>
      <c r="E77">
        <v>1.38951798061715E-3</v>
      </c>
      <c r="F77">
        <v>-8.8627025170784357E-3</v>
      </c>
      <c r="G77">
        <v>8.0934362773579238E-3</v>
      </c>
      <c r="H77">
        <v>-4.4247667751129427E-3</v>
      </c>
    </row>
    <row r="78" spans="1:8" x14ac:dyDescent="0.2">
      <c r="A78" s="2">
        <v>43753</v>
      </c>
      <c r="B78">
        <v>9.8516089938405216E-3</v>
      </c>
      <c r="C78">
        <v>-6.9950016712772012E-3</v>
      </c>
      <c r="D78">
        <v>1.766691439203694E-2</v>
      </c>
      <c r="E78">
        <v>2.1032009004493091E-2</v>
      </c>
      <c r="F78">
        <v>3.3076961085029673E-2</v>
      </c>
      <c r="G78">
        <v>1.217179935793844E-2</v>
      </c>
      <c r="H78">
        <v>1.43096025260272E-2</v>
      </c>
    </row>
    <row r="79" spans="1:8" x14ac:dyDescent="0.2">
      <c r="A79" s="2">
        <v>43754</v>
      </c>
      <c r="B79">
        <v>-1.6073235020463981E-3</v>
      </c>
      <c r="C79">
        <v>5.7139148357041591E-3</v>
      </c>
      <c r="D79">
        <v>5.6703042418142502E-3</v>
      </c>
      <c r="E79">
        <v>5.0670974210831332E-4</v>
      </c>
      <c r="F79">
        <v>9.5650212503528564E-4</v>
      </c>
      <c r="G79">
        <v>7.6533370409137547E-4</v>
      </c>
      <c r="H79">
        <v>-2.1462152609418968E-2</v>
      </c>
    </row>
    <row r="80" spans="1:8" x14ac:dyDescent="0.2">
      <c r="A80" s="2">
        <v>43755</v>
      </c>
      <c r="B80">
        <v>2.9447380856266752E-3</v>
      </c>
      <c r="C80">
        <v>1.423364735372523E-3</v>
      </c>
      <c r="D80">
        <v>5.638264800736259E-3</v>
      </c>
      <c r="E80">
        <v>7.5539222647513782E-3</v>
      </c>
      <c r="F80">
        <v>3.7527820608560518E-2</v>
      </c>
      <c r="G80">
        <v>-1.8378794498623561E-3</v>
      </c>
      <c r="H80">
        <v>2.2242416742145998E-2</v>
      </c>
    </row>
    <row r="81" spans="1:8" x14ac:dyDescent="0.2">
      <c r="A81" s="2">
        <v>43756</v>
      </c>
      <c r="B81">
        <v>-4.3867715675744989E-3</v>
      </c>
      <c r="C81">
        <v>-1.0673064134527619E-3</v>
      </c>
      <c r="D81">
        <v>-1.6908755642111469E-2</v>
      </c>
      <c r="E81">
        <v>-6.0674784687764216E-3</v>
      </c>
      <c r="F81">
        <v>-1.484255925010336E-2</v>
      </c>
      <c r="G81">
        <v>-4.9177858073985448E-3</v>
      </c>
      <c r="H81">
        <v>1.6094450356283652E-2</v>
      </c>
    </row>
    <row r="82" spans="1:8" x14ac:dyDescent="0.2">
      <c r="A82" s="2">
        <v>43759</v>
      </c>
      <c r="B82">
        <v>6.7562938206142684E-3</v>
      </c>
      <c r="C82">
        <v>-4.7815500752133033E-3</v>
      </c>
      <c r="D82">
        <v>1.589007378862561E-2</v>
      </c>
      <c r="E82">
        <v>5.2979900085592391E-4</v>
      </c>
      <c r="F82">
        <v>4.0298541675883648E-2</v>
      </c>
      <c r="G82">
        <v>4.6110659017966071E-3</v>
      </c>
      <c r="H82">
        <v>-7.2414033335626016E-3</v>
      </c>
    </row>
    <row r="83" spans="1:8" x14ac:dyDescent="0.2">
      <c r="A83" s="2">
        <v>43760</v>
      </c>
      <c r="B83">
        <v>-3.2720579067966331E-3</v>
      </c>
      <c r="C83">
        <v>2.928704378516223E-3</v>
      </c>
      <c r="D83">
        <v>-1.1223922382344039E-2</v>
      </c>
      <c r="E83">
        <v>-2.6918801183199999E-3</v>
      </c>
      <c r="F83">
        <v>2.0436032379224311E-2</v>
      </c>
      <c r="G83">
        <v>9.9184688501932072E-3</v>
      </c>
      <c r="H83">
        <v>7.8552909467797249E-3</v>
      </c>
    </row>
    <row r="84" spans="1:8" x14ac:dyDescent="0.2">
      <c r="A84" s="2">
        <v>43761</v>
      </c>
      <c r="B84">
        <v>2.9053606100815088E-3</v>
      </c>
      <c r="C84">
        <v>2.3510275929137241E-3</v>
      </c>
      <c r="D84">
        <v>-2.0181624802839688E-3</v>
      </c>
      <c r="E84">
        <v>1.305407233680711E-2</v>
      </c>
      <c r="F84">
        <v>-2.313272494788032E-2</v>
      </c>
      <c r="G84">
        <v>1.087297343282412E-2</v>
      </c>
      <c r="H84">
        <v>1.053046625814869E-2</v>
      </c>
    </row>
    <row r="85" spans="1:8" x14ac:dyDescent="0.2">
      <c r="A85" s="2">
        <v>43762</v>
      </c>
      <c r="B85">
        <v>1.632620885337666E-3</v>
      </c>
      <c r="C85">
        <v>7.0907196944691719E-3</v>
      </c>
      <c r="D85">
        <v>1.050545795089608E-2</v>
      </c>
      <c r="E85">
        <v>1.4761088304462431E-3</v>
      </c>
      <c r="F85">
        <v>-9.0043006446993701E-4</v>
      </c>
      <c r="G85">
        <v>-8.7495176220260262E-3</v>
      </c>
      <c r="H85">
        <v>7.2605934311846809E-3</v>
      </c>
    </row>
    <row r="86" spans="1:8" x14ac:dyDescent="0.2">
      <c r="A86" s="2">
        <v>43763</v>
      </c>
      <c r="B86">
        <v>4.0866245681678848E-3</v>
      </c>
      <c r="C86">
        <v>2.328959955734788E-3</v>
      </c>
      <c r="D86">
        <v>-1.098230648590004E-2</v>
      </c>
      <c r="E86">
        <v>3.277768564480255E-3</v>
      </c>
      <c r="F86">
        <v>8.0753421396448921E-3</v>
      </c>
      <c r="G86">
        <v>-4.1453511833193353E-2</v>
      </c>
      <c r="H86">
        <v>2.471104681728686E-2</v>
      </c>
    </row>
    <row r="87" spans="1:8" x14ac:dyDescent="0.2">
      <c r="A87" s="2">
        <v>43766</v>
      </c>
      <c r="B87">
        <v>5.6207180762299913E-3</v>
      </c>
      <c r="C87">
        <v>-8.6372304793815857E-3</v>
      </c>
      <c r="D87">
        <v>8.9023625919031346E-3</v>
      </c>
      <c r="E87">
        <v>1.94673308162896E-2</v>
      </c>
      <c r="F87">
        <v>8.8968899581671756E-3</v>
      </c>
      <c r="G87">
        <v>6.4541719501107764E-3</v>
      </c>
      <c r="H87">
        <v>-6.3426762173142137E-3</v>
      </c>
    </row>
    <row r="88" spans="1:8" x14ac:dyDescent="0.2">
      <c r="A88" s="2">
        <v>43767</v>
      </c>
      <c r="B88">
        <v>-2.9676787400134691E-4</v>
      </c>
      <c r="C88">
        <v>-2.7768851942457928E-3</v>
      </c>
      <c r="D88">
        <v>-8.1191677440255461E-3</v>
      </c>
      <c r="E88">
        <v>-2.1453295085376741E-2</v>
      </c>
      <c r="F88">
        <v>2.0167320221432309E-2</v>
      </c>
      <c r="G88">
        <v>-4.4031959586838809E-3</v>
      </c>
      <c r="H88">
        <v>6.4896218461250044E-3</v>
      </c>
    </row>
    <row r="89" spans="1:8" x14ac:dyDescent="0.2">
      <c r="A89" s="2">
        <v>43768</v>
      </c>
      <c r="B89">
        <v>3.062563302631105E-3</v>
      </c>
      <c r="C89">
        <v>5.4752101849322443E-3</v>
      </c>
      <c r="D89">
        <v>9.755365442042141E-3</v>
      </c>
      <c r="E89">
        <v>-1.053885566262736E-3</v>
      </c>
      <c r="F89">
        <v>7.7820711343288274E-3</v>
      </c>
      <c r="G89">
        <v>-4.7393332253893314E-3</v>
      </c>
      <c r="H89">
        <v>-2.7272299211241521E-2</v>
      </c>
    </row>
    <row r="90" spans="1:8" x14ac:dyDescent="0.2">
      <c r="A90" s="2">
        <v>43769</v>
      </c>
      <c r="B90">
        <v>-2.6668923721073772E-3</v>
      </c>
      <c r="C90">
        <v>9.9488449354687702E-3</v>
      </c>
      <c r="D90">
        <v>-1.8725244287898239E-3</v>
      </c>
      <c r="E90">
        <v>-9.3603060654423587E-4</v>
      </c>
      <c r="F90">
        <v>7.7220593630822343E-3</v>
      </c>
      <c r="G90">
        <v>8.8286487988975537E-3</v>
      </c>
      <c r="H90">
        <v>-3.4427891060549783E-2</v>
      </c>
    </row>
    <row r="91" spans="1:8" x14ac:dyDescent="0.2">
      <c r="A91" s="2">
        <v>43770</v>
      </c>
      <c r="B91">
        <v>9.2212840087055881E-3</v>
      </c>
      <c r="C91">
        <v>9.1234707382703562E-4</v>
      </c>
      <c r="D91">
        <v>8.2845166112539559E-3</v>
      </c>
      <c r="E91">
        <v>1.0758439907540661E-2</v>
      </c>
      <c r="F91">
        <v>6.9334706661166035E-2</v>
      </c>
      <c r="G91">
        <v>1.4801307175514641E-2</v>
      </c>
      <c r="H91">
        <v>3.8649196463111928E-2</v>
      </c>
    </row>
    <row r="92" spans="1:8" x14ac:dyDescent="0.2">
      <c r="A92" s="2">
        <v>43773</v>
      </c>
      <c r="B92">
        <v>4.0096562307789796E-3</v>
      </c>
      <c r="C92">
        <v>-2.8801514371741281E-3</v>
      </c>
      <c r="D92">
        <v>7.3524943237082141E-3</v>
      </c>
      <c r="E92">
        <v>1.374621953389976E-2</v>
      </c>
      <c r="F92">
        <v>6.0343110038396652E-2</v>
      </c>
      <c r="G92">
        <v>8.4699884317522844E-3</v>
      </c>
      <c r="H92">
        <v>2.1874262248964271E-2</v>
      </c>
    </row>
    <row r="93" spans="1:8" x14ac:dyDescent="0.2">
      <c r="A93" s="2">
        <v>43774</v>
      </c>
      <c r="B93">
        <v>-1.106759036373361E-3</v>
      </c>
      <c r="C93">
        <v>-1.6312331868591379E-2</v>
      </c>
      <c r="D93">
        <v>-1.6360350736048801E-3</v>
      </c>
      <c r="E93">
        <v>5.1098102331170736E-4</v>
      </c>
      <c r="F93">
        <v>6.1860416885628933E-2</v>
      </c>
      <c r="G93">
        <v>2.7565148737309642E-3</v>
      </c>
      <c r="H93">
        <v>-2.232567717605427E-2</v>
      </c>
    </row>
    <row r="94" spans="1:8" x14ac:dyDescent="0.2">
      <c r="A94" s="2">
        <v>43775</v>
      </c>
      <c r="B94">
        <v>2.279886146761001E-4</v>
      </c>
      <c r="C94">
        <v>4.2810685305552099E-3</v>
      </c>
      <c r="D94">
        <v>-3.302282062139561E-3</v>
      </c>
      <c r="E94">
        <v>-1.780151653969497E-4</v>
      </c>
      <c r="F94">
        <v>-1.064214482957215E-2</v>
      </c>
      <c r="G94">
        <v>3.0587572095086562E-4</v>
      </c>
      <c r="H94">
        <v>-3.3050799612214909E-2</v>
      </c>
    </row>
    <row r="95" spans="1:8" x14ac:dyDescent="0.2">
      <c r="A95" s="2">
        <v>43776</v>
      </c>
      <c r="B95">
        <v>3.5105567662041541E-3</v>
      </c>
      <c r="C95">
        <v>-1.5643205521890909E-2</v>
      </c>
      <c r="D95">
        <v>-4.2244101814352666E-3</v>
      </c>
      <c r="E95">
        <v>1.311988572984113E-2</v>
      </c>
      <c r="F95">
        <v>3.1592644840147788E-2</v>
      </c>
      <c r="G95">
        <v>-2.241733430842352E-2</v>
      </c>
      <c r="H95">
        <v>3.018694298742286E-2</v>
      </c>
    </row>
    <row r="96" spans="1:8" x14ac:dyDescent="0.2">
      <c r="A96" s="2">
        <v>43777</v>
      </c>
      <c r="B96">
        <v>2.4630871009652111E-3</v>
      </c>
      <c r="C96">
        <v>-6.3847338065503578E-3</v>
      </c>
      <c r="D96">
        <v>-1.298206331930452E-3</v>
      </c>
      <c r="E96">
        <v>1.9158704022901321E-3</v>
      </c>
      <c r="F96">
        <v>1.7129572343921321E-2</v>
      </c>
      <c r="G96">
        <v>2.1958485634857361E-2</v>
      </c>
      <c r="H96">
        <v>-3.0188168344746907E-4</v>
      </c>
    </row>
    <row r="97" spans="1:8" x14ac:dyDescent="0.2">
      <c r="A97" s="2">
        <v>43780</v>
      </c>
      <c r="B97">
        <v>-1.911569957012915E-3</v>
      </c>
      <c r="C97">
        <v>-2.404824148387164E-3</v>
      </c>
      <c r="D97">
        <v>-7.9999641571717461E-3</v>
      </c>
      <c r="E97">
        <v>-9.3314402957815901E-3</v>
      </c>
      <c r="F97">
        <v>3.733763482139274E-2</v>
      </c>
      <c r="G97">
        <v>-1.1382954516030001E-2</v>
      </c>
      <c r="H97">
        <v>-7.8824762059541698E-3</v>
      </c>
    </row>
    <row r="98" spans="1:8" x14ac:dyDescent="0.2">
      <c r="A98" s="2">
        <v>43781</v>
      </c>
      <c r="B98">
        <v>2.10575566612814E-3</v>
      </c>
      <c r="C98">
        <v>2.695874927586495E-3</v>
      </c>
      <c r="D98">
        <v>3.5778075674750549E-3</v>
      </c>
      <c r="E98">
        <v>-3.0014940974965038E-4</v>
      </c>
      <c r="F98">
        <v>1.04167511567157E-2</v>
      </c>
      <c r="G98">
        <v>-4.9627846444568746E-3</v>
      </c>
      <c r="H98">
        <v>-1.240345975565393E-2</v>
      </c>
    </row>
    <row r="99" spans="1:8" x14ac:dyDescent="0.2">
      <c r="A99" s="2">
        <v>43782</v>
      </c>
      <c r="B99">
        <v>3.2359198641174197E-4</v>
      </c>
      <c r="C99">
        <v>3.994072881030597E-3</v>
      </c>
      <c r="D99">
        <v>-1.409779190481242E-2</v>
      </c>
      <c r="E99">
        <v>-6.1618055945444894E-4</v>
      </c>
      <c r="F99">
        <v>-2.292923452777007E-2</v>
      </c>
      <c r="G99">
        <v>-1.551144068481225E-2</v>
      </c>
      <c r="H99">
        <v>-1.0065923445946369E-2</v>
      </c>
    </row>
    <row r="100" spans="1:8" x14ac:dyDescent="0.2">
      <c r="A100" s="2">
        <v>43783</v>
      </c>
      <c r="B100">
        <v>1.454721646318546E-3</v>
      </c>
      <c r="C100">
        <v>4.1947110406637123E-3</v>
      </c>
      <c r="D100">
        <v>8.4955161092725717E-4</v>
      </c>
      <c r="E100">
        <v>1.031637236413374E-2</v>
      </c>
      <c r="F100">
        <v>1.7408841189145981E-2</v>
      </c>
      <c r="G100">
        <v>7.5507599605693088E-3</v>
      </c>
      <c r="H100">
        <v>3.107958259085386E-3</v>
      </c>
    </row>
    <row r="101" spans="1:8" x14ac:dyDescent="0.2">
      <c r="A101" s="2">
        <v>43784</v>
      </c>
      <c r="B101">
        <v>7.21032114397957E-3</v>
      </c>
      <c r="C101">
        <v>-2.5291110010527969E-3</v>
      </c>
      <c r="D101">
        <v>-8.6489355969510129E-3</v>
      </c>
      <c r="E101">
        <v>1.769291452956168E-2</v>
      </c>
      <c r="F101">
        <v>1.5829814627920321E-2</v>
      </c>
      <c r="G101">
        <v>1.9553669415111941E-2</v>
      </c>
      <c r="H101">
        <v>3.716985761566427E-3</v>
      </c>
    </row>
    <row r="102" spans="1:8" x14ac:dyDescent="0.2">
      <c r="A102" s="2">
        <v>43787</v>
      </c>
      <c r="B102">
        <v>7.3734143431369858E-4</v>
      </c>
      <c r="C102">
        <v>2.962025072170249E-3</v>
      </c>
      <c r="D102">
        <v>7.4685136983987377E-3</v>
      </c>
      <c r="E102">
        <v>-1.067204307936986E-2</v>
      </c>
      <c r="F102">
        <v>-1.0309421289296241E-2</v>
      </c>
      <c r="G102">
        <v>-1.205949642274895E-2</v>
      </c>
      <c r="H102">
        <v>-2.3214669867401838E-3</v>
      </c>
    </row>
    <row r="103" spans="1:8" x14ac:dyDescent="0.2">
      <c r="A103" s="2">
        <v>43788</v>
      </c>
      <c r="B103">
        <v>-2.8847292621403398E-4</v>
      </c>
      <c r="C103">
        <v>5.0490300618299955E-4</v>
      </c>
      <c r="D103">
        <v>1.4835151200554009E-4</v>
      </c>
      <c r="E103">
        <v>-3.9754774447136043E-3</v>
      </c>
      <c r="F103">
        <v>1.0309421289296241E-2</v>
      </c>
      <c r="G103">
        <v>1.098315750145407E-2</v>
      </c>
      <c r="H103">
        <v>-4.2573126641381798E-2</v>
      </c>
    </row>
    <row r="104" spans="1:8" x14ac:dyDescent="0.2">
      <c r="A104" s="2">
        <v>43789</v>
      </c>
      <c r="B104">
        <v>-3.725726796393936E-3</v>
      </c>
      <c r="C104">
        <v>5.0453824245266787E-4</v>
      </c>
      <c r="D104">
        <v>-4.1505751596604412E-3</v>
      </c>
      <c r="E104">
        <v>-9.4786767874275313E-3</v>
      </c>
      <c r="F104">
        <v>3.8665810460894789E-2</v>
      </c>
      <c r="G104">
        <v>-1.8479024217423761E-3</v>
      </c>
      <c r="H104">
        <v>-8.0872204951276672E-4</v>
      </c>
    </row>
    <row r="105" spans="1:8" x14ac:dyDescent="0.2">
      <c r="A105" s="2">
        <v>43790</v>
      </c>
      <c r="B105">
        <v>-1.610202646276093E-3</v>
      </c>
      <c r="C105">
        <v>-5.4920973568242104E-3</v>
      </c>
      <c r="D105">
        <v>-6.2180213156475261E-3</v>
      </c>
      <c r="E105">
        <v>-1.305539446876836E-3</v>
      </c>
      <c r="F105">
        <v>-7.1174534853843952E-3</v>
      </c>
      <c r="G105">
        <v>1.301612587314871E-2</v>
      </c>
      <c r="H105">
        <v>2.3033686764144971E-2</v>
      </c>
    </row>
    <row r="106" spans="1:8" x14ac:dyDescent="0.2">
      <c r="A106" s="2">
        <v>43791</v>
      </c>
      <c r="B106">
        <v>2.221408324914798E-3</v>
      </c>
      <c r="C106">
        <v>-1.885795159979331E-3</v>
      </c>
      <c r="D106">
        <v>6.326831287111645E-3</v>
      </c>
      <c r="E106">
        <v>-4.6289858495738301E-3</v>
      </c>
      <c r="F106">
        <v>1.050365368220074E-2</v>
      </c>
      <c r="G106">
        <v>-7.1761694477219251E-3</v>
      </c>
      <c r="H106">
        <v>-1.401298490536629E-2</v>
      </c>
    </row>
    <row r="107" spans="1:8" x14ac:dyDescent="0.2">
      <c r="A107" s="2">
        <v>43794</v>
      </c>
      <c r="B107">
        <v>7.7203263796592481E-3</v>
      </c>
      <c r="C107">
        <v>-4.8031796332548282E-3</v>
      </c>
      <c r="D107">
        <v>1.5979607670764121E-2</v>
      </c>
      <c r="E107">
        <v>8.723994708693894E-3</v>
      </c>
      <c r="F107">
        <v>4.6827209615952992E-2</v>
      </c>
      <c r="G107">
        <v>2.9591516557458949E-2</v>
      </c>
      <c r="H107">
        <v>1.1218799848151659E-3</v>
      </c>
    </row>
    <row r="108" spans="1:8" x14ac:dyDescent="0.2">
      <c r="A108" s="2">
        <v>43795</v>
      </c>
      <c r="B108">
        <v>2.2631023310975E-3</v>
      </c>
      <c r="C108">
        <v>4.8031796332548282E-3</v>
      </c>
      <c r="D108">
        <v>1.293851676099589E-2</v>
      </c>
      <c r="E108">
        <v>5.2362555505229844E-3</v>
      </c>
      <c r="F108">
        <v>-1.8349107593763851E-2</v>
      </c>
      <c r="G108">
        <v>8.9215706428635855E-4</v>
      </c>
      <c r="H108">
        <v>-1.224837464971262E-2</v>
      </c>
    </row>
    <row r="109" spans="1:8" x14ac:dyDescent="0.2">
      <c r="A109" s="2">
        <v>43796</v>
      </c>
      <c r="B109">
        <v>4.4476355783995558E-3</v>
      </c>
      <c r="C109">
        <v>-5.3140142253704781E-3</v>
      </c>
      <c r="D109">
        <v>1.193230418273483E-2</v>
      </c>
      <c r="E109">
        <v>-4.2646111912159062E-4</v>
      </c>
      <c r="F109">
        <v>1.187666936175269E-2</v>
      </c>
      <c r="G109">
        <v>-2.3808944416456872E-3</v>
      </c>
      <c r="H109">
        <v>-3.2482885347917549E-3</v>
      </c>
    </row>
    <row r="110" spans="1:8" x14ac:dyDescent="0.2">
      <c r="A110" s="2">
        <v>43798</v>
      </c>
      <c r="B110">
        <v>-3.715571088483749E-3</v>
      </c>
      <c r="C110">
        <v>6.1848061129792242E-3</v>
      </c>
      <c r="D110">
        <v>-9.7864521125092807E-3</v>
      </c>
      <c r="E110">
        <v>-6.1346126776964383E-3</v>
      </c>
      <c r="F110">
        <v>3.3665390885976983E-2</v>
      </c>
      <c r="G110">
        <v>1.7861736907605059E-3</v>
      </c>
      <c r="H110">
        <v>-1.359453950848355E-2</v>
      </c>
    </row>
    <row r="111" spans="1:8" x14ac:dyDescent="0.2">
      <c r="A111" s="2">
        <v>43801</v>
      </c>
      <c r="B111">
        <v>-8.5310297984602101E-3</v>
      </c>
      <c r="C111">
        <v>-5.0794360438288777E-4</v>
      </c>
      <c r="D111">
        <v>-1.071921446749702E-2</v>
      </c>
      <c r="E111">
        <v>-1.159212401512022E-2</v>
      </c>
      <c r="F111">
        <v>-2.602059270786139E-2</v>
      </c>
      <c r="G111">
        <v>-1.6796962278005981E-2</v>
      </c>
      <c r="H111">
        <v>3.7856936893989608E-3</v>
      </c>
    </row>
    <row r="112" spans="1:8" x14ac:dyDescent="0.2">
      <c r="A112" s="2">
        <v>43802</v>
      </c>
      <c r="B112">
        <v>-6.7291319365363478E-3</v>
      </c>
      <c r="C112">
        <v>9.5342531785735929E-3</v>
      </c>
      <c r="D112">
        <v>-6.5548978669580649E-3</v>
      </c>
      <c r="E112">
        <v>4.1466755996282254E-3</v>
      </c>
      <c r="F112">
        <v>-2.401175223161145E-2</v>
      </c>
      <c r="G112">
        <v>-7.565330693575234E-4</v>
      </c>
      <c r="H112">
        <v>-1.3896008029484539E-2</v>
      </c>
    </row>
    <row r="113" spans="1:8" x14ac:dyDescent="0.2">
      <c r="A113" s="2">
        <v>43803</v>
      </c>
      <c r="B113">
        <v>6.1513011016618444E-3</v>
      </c>
      <c r="C113">
        <v>-1.3667767637937089E-3</v>
      </c>
      <c r="D113">
        <v>-5.2511809946063082E-3</v>
      </c>
      <c r="E113">
        <v>1.931386281866132E-2</v>
      </c>
      <c r="F113">
        <v>7.928079868749327E-2</v>
      </c>
      <c r="G113">
        <v>1.023951585754102E-2</v>
      </c>
      <c r="H113">
        <v>0</v>
      </c>
    </row>
    <row r="114" spans="1:8" x14ac:dyDescent="0.2">
      <c r="A114" s="2">
        <v>43804</v>
      </c>
      <c r="B114">
        <v>1.7963614766314251E-3</v>
      </c>
      <c r="C114">
        <v>5.7571843546000423E-4</v>
      </c>
      <c r="D114">
        <v>-1.154481836531041E-2</v>
      </c>
      <c r="E114">
        <v>5.7311680726970238E-3</v>
      </c>
      <c r="F114">
        <v>-3.3251873014435329E-2</v>
      </c>
      <c r="G114">
        <v>-1.2360719526365751E-2</v>
      </c>
      <c r="H114">
        <v>-3.0030104199374459E-3</v>
      </c>
    </row>
    <row r="115" spans="1:8" x14ac:dyDescent="0.2">
      <c r="A115" s="2">
        <v>43805</v>
      </c>
      <c r="B115">
        <v>9.0925866133453326E-3</v>
      </c>
      <c r="C115">
        <v>-9.9777048367570842E-3</v>
      </c>
      <c r="D115">
        <v>6.3687159762579881E-3</v>
      </c>
      <c r="E115">
        <v>9.3602483754589016E-3</v>
      </c>
      <c r="F115">
        <v>-6.8788213554140221E-2</v>
      </c>
      <c r="G115">
        <v>1.7292386497596009E-2</v>
      </c>
      <c r="H115">
        <v>5.8309584792590741E-3</v>
      </c>
    </row>
    <row r="116" spans="1:8" x14ac:dyDescent="0.2">
      <c r="A116" s="2">
        <v>43808</v>
      </c>
      <c r="B116">
        <v>-3.1490769065394279E-3</v>
      </c>
      <c r="C116">
        <v>-2.9064888704866121E-4</v>
      </c>
      <c r="D116">
        <v>-1.1938876969326271E-3</v>
      </c>
      <c r="E116">
        <v>2.1906612771944718E-3</v>
      </c>
      <c r="F116">
        <v>-2.423239358137463E-2</v>
      </c>
      <c r="G116">
        <v>-2.2386625794119648E-3</v>
      </c>
      <c r="H116">
        <v>-2.9842903198913358E-2</v>
      </c>
    </row>
    <row r="117" spans="1:8" x14ac:dyDescent="0.2">
      <c r="A117" s="2">
        <v>43809</v>
      </c>
      <c r="B117">
        <v>-1.1157174344704761E-3</v>
      </c>
      <c r="C117">
        <v>2.8306996606541901E-3</v>
      </c>
      <c r="D117">
        <v>-5.9047896316464232E-3</v>
      </c>
      <c r="E117">
        <v>8.1836725369743846E-4</v>
      </c>
      <c r="F117">
        <v>4.0671031472878212E-2</v>
      </c>
      <c r="G117">
        <v>2.2386625794119648E-3</v>
      </c>
      <c r="H117">
        <v>4.0990299391072682E-3</v>
      </c>
    </row>
    <row r="118" spans="1:8" x14ac:dyDescent="0.2">
      <c r="A118" s="2">
        <v>43810</v>
      </c>
      <c r="B118">
        <v>2.8346690886245089E-3</v>
      </c>
      <c r="C118">
        <v>6.8619356276915511E-3</v>
      </c>
      <c r="D118">
        <v>5.4531103079069609E-3</v>
      </c>
      <c r="E118">
        <v>2.6767894063439712E-4</v>
      </c>
      <c r="F118">
        <v>8.4186484004487028E-3</v>
      </c>
      <c r="G118">
        <v>1.038118391753251E-2</v>
      </c>
      <c r="H118">
        <v>-2.6949248364313231E-2</v>
      </c>
    </row>
    <row r="119" spans="1:8" x14ac:dyDescent="0.2">
      <c r="A119" s="2">
        <v>43811</v>
      </c>
      <c r="B119">
        <v>8.5820853758313831E-3</v>
      </c>
      <c r="C119">
        <v>-3.5334849047758961E-3</v>
      </c>
      <c r="D119">
        <v>6.6171915236008516E-3</v>
      </c>
      <c r="E119">
        <v>3.895689564822113E-3</v>
      </c>
      <c r="F119">
        <v>1.8098603999296529E-2</v>
      </c>
      <c r="G119">
        <v>-2.2155171941626861E-3</v>
      </c>
      <c r="H119">
        <v>3.2558200541650713E-2</v>
      </c>
    </row>
    <row r="120" spans="1:8" x14ac:dyDescent="0.2">
      <c r="A120" s="2">
        <v>43812</v>
      </c>
      <c r="B120">
        <v>5.989516697324504E-4</v>
      </c>
      <c r="C120">
        <v>4.4688728367159314E-3</v>
      </c>
      <c r="D120">
        <v>3.4645759934726073E-4</v>
      </c>
      <c r="E120">
        <v>-1.8087277446081631E-3</v>
      </c>
      <c r="F120">
        <v>-1.510911083592692E-2</v>
      </c>
      <c r="G120">
        <v>-2.788787470219933E-2</v>
      </c>
      <c r="H120">
        <v>-6.6321030036036177E-3</v>
      </c>
    </row>
    <row r="121" spans="1:8" x14ac:dyDescent="0.2">
      <c r="A121" s="2">
        <v>43815</v>
      </c>
      <c r="B121">
        <v>6.8465223022959876E-3</v>
      </c>
      <c r="C121">
        <v>-7.1989397397942412E-5</v>
      </c>
      <c r="D121">
        <v>4.6853730799778504E-3</v>
      </c>
      <c r="E121">
        <v>9.8487971365814886E-3</v>
      </c>
      <c r="F121">
        <v>1.4226663941203199E-2</v>
      </c>
      <c r="G121">
        <v>5.3075582194157533E-3</v>
      </c>
      <c r="H121">
        <v>3.5861741318541362E-2</v>
      </c>
    </row>
    <row r="122" spans="1:8" x14ac:dyDescent="0.2">
      <c r="A122" s="2">
        <v>43816</v>
      </c>
      <c r="B122">
        <v>2.190912535295908E-4</v>
      </c>
      <c r="C122">
        <v>-2.157797570960795E-4</v>
      </c>
      <c r="D122">
        <v>1.2051188876309739E-2</v>
      </c>
      <c r="E122">
        <v>-4.4546486169210198E-3</v>
      </c>
      <c r="F122">
        <v>4.6975967161686496E-3</v>
      </c>
      <c r="G122">
        <v>1.209102351725555E-3</v>
      </c>
      <c r="H122">
        <v>7.543477685167943E-3</v>
      </c>
    </row>
    <row r="123" spans="1:8" x14ac:dyDescent="0.2">
      <c r="A123" s="2">
        <v>43817</v>
      </c>
      <c r="B123">
        <v>6.254776132408324E-5</v>
      </c>
      <c r="C123">
        <v>7.2004932368585628E-5</v>
      </c>
      <c r="D123">
        <v>-3.7094194838553922E-3</v>
      </c>
      <c r="E123">
        <v>-1.8465589158385141E-3</v>
      </c>
      <c r="F123">
        <v>5.3049238967717287E-2</v>
      </c>
      <c r="G123">
        <v>-7.8859470533245712E-3</v>
      </c>
      <c r="H123">
        <v>-4.9131975625691382E-3</v>
      </c>
    </row>
    <row r="124" spans="1:8" x14ac:dyDescent="0.2">
      <c r="A124" s="2">
        <v>43818</v>
      </c>
      <c r="B124">
        <v>4.0906162633751464E-3</v>
      </c>
      <c r="C124">
        <v>2.5862126377012018E-3</v>
      </c>
      <c r="D124">
        <v>4.6137021114622812E-3</v>
      </c>
      <c r="E124">
        <v>2.525267637589756E-3</v>
      </c>
      <c r="F124">
        <v>2.739897418811443E-2</v>
      </c>
      <c r="G124">
        <v>-5.9555705695597538E-3</v>
      </c>
      <c r="H124">
        <v>3.605399170226065E-3</v>
      </c>
    </row>
    <row r="125" spans="1:8" x14ac:dyDescent="0.2">
      <c r="A125" s="2">
        <v>43819</v>
      </c>
      <c r="B125">
        <v>-5.2984714816695089E-4</v>
      </c>
      <c r="C125">
        <v>1.0039397404915109E-3</v>
      </c>
      <c r="D125">
        <v>-3.2301702117996101E-3</v>
      </c>
      <c r="E125">
        <v>-4.7678991211617117E-3</v>
      </c>
      <c r="F125">
        <v>-8.141136795158932E-3</v>
      </c>
      <c r="G125">
        <v>2.3612381501521899E-2</v>
      </c>
      <c r="H125">
        <v>7.8214434196937077E-3</v>
      </c>
    </row>
    <row r="126" spans="1:8" x14ac:dyDescent="0.2">
      <c r="A126" s="2">
        <v>43822</v>
      </c>
      <c r="B126">
        <v>1.5265684873089209E-3</v>
      </c>
      <c r="C126">
        <v>3.077203372165549E-3</v>
      </c>
      <c r="D126">
        <v>3.6317961416685311E-3</v>
      </c>
      <c r="E126">
        <v>-5.558788171731166E-4</v>
      </c>
      <c r="F126">
        <v>4.4238490077318282E-2</v>
      </c>
      <c r="G126">
        <v>-1.496983442179634E-3</v>
      </c>
      <c r="H126">
        <v>-1.553970518820247E-2</v>
      </c>
    </row>
    <row r="127" spans="1:8" x14ac:dyDescent="0.2">
      <c r="A127" s="2">
        <v>43823</v>
      </c>
      <c r="B127">
        <v>3.1161227910914142E-5</v>
      </c>
      <c r="C127">
        <v>9.3877890113969187E-3</v>
      </c>
      <c r="D127">
        <v>-2.1160348042243982E-3</v>
      </c>
      <c r="E127">
        <v>-3.9220873176226689E-3</v>
      </c>
      <c r="F127">
        <v>2.115115437908166E-2</v>
      </c>
      <c r="G127">
        <v>-4.4952093395789211E-4</v>
      </c>
      <c r="H127">
        <v>5.097460196124004E-3</v>
      </c>
    </row>
    <row r="128" spans="1:8" x14ac:dyDescent="0.2">
      <c r="A128" s="2">
        <v>43825</v>
      </c>
      <c r="B128">
        <v>5.3091433505416674E-3</v>
      </c>
      <c r="C128">
        <v>7.8265908031553977E-3</v>
      </c>
      <c r="D128">
        <v>4.3506311073348243E-2</v>
      </c>
      <c r="E128">
        <v>1.245594093859115E-2</v>
      </c>
      <c r="F128">
        <v>3.8212126944352498E-3</v>
      </c>
      <c r="G128">
        <v>-4.9583428087593973E-3</v>
      </c>
      <c r="H128">
        <v>-8.2345654690554326E-3</v>
      </c>
    </row>
    <row r="129" spans="1:8" x14ac:dyDescent="0.2">
      <c r="A129" s="2">
        <v>43826</v>
      </c>
      <c r="B129">
        <v>-2.4780765489573747E-4</v>
      </c>
      <c r="C129">
        <v>-3.5125602256869121E-4</v>
      </c>
      <c r="D129">
        <v>5.5102849704802281E-4</v>
      </c>
      <c r="E129">
        <v>-6.2751678975709879E-3</v>
      </c>
      <c r="F129">
        <v>-2.1329391706161879E-2</v>
      </c>
      <c r="G129">
        <v>-6.6496006481298053E-3</v>
      </c>
      <c r="H129">
        <v>-1.489452503465216E-3</v>
      </c>
    </row>
    <row r="130" spans="1:8" x14ac:dyDescent="0.2">
      <c r="A130" s="2">
        <v>43829</v>
      </c>
      <c r="B130">
        <v>-5.5284759156668528E-3</v>
      </c>
      <c r="C130">
        <v>2.1055808220618029E-3</v>
      </c>
      <c r="D130">
        <v>-1.2328348051005021E-2</v>
      </c>
      <c r="E130">
        <v>-1.1718753192837109E-2</v>
      </c>
      <c r="F130">
        <v>-1.6234944778521498E-2</v>
      </c>
      <c r="G130">
        <v>-1.5587061669042329E-2</v>
      </c>
      <c r="H130">
        <v>-1.182859112094015E-2</v>
      </c>
    </row>
    <row r="131" spans="1:8" x14ac:dyDescent="0.2">
      <c r="A131" s="2">
        <v>43830</v>
      </c>
      <c r="B131">
        <v>2.426351435667939E-3</v>
      </c>
      <c r="C131">
        <v>1.891143454574973E-3</v>
      </c>
      <c r="D131">
        <v>5.1421954937413972E-4</v>
      </c>
      <c r="E131">
        <v>6.5840047236243038E-4</v>
      </c>
      <c r="F131">
        <v>1.2070445082142721E-2</v>
      </c>
      <c r="G131">
        <v>7.6981068151127374E-4</v>
      </c>
      <c r="H131">
        <v>9.6732215231272178E-3</v>
      </c>
    </row>
    <row r="132" spans="1:8" x14ac:dyDescent="0.2">
      <c r="A132" s="2">
        <v>43832</v>
      </c>
      <c r="B132">
        <v>9.3084643998295746E-3</v>
      </c>
      <c r="C132">
        <v>7.3209536340357317E-3</v>
      </c>
      <c r="D132">
        <v>2.6788603135409868E-2</v>
      </c>
      <c r="E132">
        <v>2.244591175970978E-2</v>
      </c>
      <c r="F132">
        <v>-2.3754126667750789E-2</v>
      </c>
      <c r="G132">
        <v>3.8399553690551258E-3</v>
      </c>
      <c r="H132">
        <v>2.7179142695704431E-2</v>
      </c>
    </row>
    <row r="133" spans="1:8" x14ac:dyDescent="0.2">
      <c r="A133" s="2">
        <v>43833</v>
      </c>
      <c r="B133">
        <v>-7.6010483986284072E-3</v>
      </c>
      <c r="C133">
        <v>1.318126588252877E-2</v>
      </c>
      <c r="D133">
        <v>-1.2213330353824331E-2</v>
      </c>
      <c r="E133">
        <v>-4.9192819703725021E-3</v>
      </c>
      <c r="F133">
        <v>-2.707258022421399E-2</v>
      </c>
      <c r="G133">
        <v>-2.4559284541041389E-3</v>
      </c>
      <c r="H133">
        <v>-6.1281037078742877E-2</v>
      </c>
    </row>
    <row r="134" spans="1:8" x14ac:dyDescent="0.2">
      <c r="A134" s="2">
        <v>43836</v>
      </c>
      <c r="B134">
        <v>3.8077933214362152E-3</v>
      </c>
      <c r="C134">
        <v>1.043486896701218E-2</v>
      </c>
      <c r="D134">
        <v>1.4775886893687581E-2</v>
      </c>
      <c r="E134">
        <v>2.4358017330430751E-2</v>
      </c>
      <c r="F134">
        <v>1.3627902889438831E-2</v>
      </c>
      <c r="G134">
        <v>8.8740151745065887E-3</v>
      </c>
      <c r="H134">
        <v>-1.7171870317334031E-4</v>
      </c>
    </row>
    <row r="135" spans="1:8" x14ac:dyDescent="0.2">
      <c r="A135" s="2">
        <v>43837</v>
      </c>
      <c r="B135">
        <v>-2.815737819690689E-3</v>
      </c>
      <c r="C135">
        <v>3.927428056507587E-3</v>
      </c>
      <c r="D135">
        <v>2.0893719397268029E-3</v>
      </c>
      <c r="E135">
        <v>-6.2420058351886354E-4</v>
      </c>
      <c r="F135">
        <v>-8.1242468697961812E-4</v>
      </c>
      <c r="G135">
        <v>-8.1058601199117675E-3</v>
      </c>
      <c r="H135">
        <v>1.567854481932596E-2</v>
      </c>
    </row>
    <row r="136" spans="1:8" x14ac:dyDescent="0.2">
      <c r="A136" s="2">
        <v>43838</v>
      </c>
      <c r="B136">
        <v>5.3153843094788664E-3</v>
      </c>
      <c r="C136">
        <v>-7.5298025846350916E-3</v>
      </c>
      <c r="D136">
        <v>-7.8393037201998084E-3</v>
      </c>
      <c r="E136">
        <v>7.8494435993885503E-3</v>
      </c>
      <c r="F136">
        <v>8.9009845726222281E-3</v>
      </c>
      <c r="G136">
        <v>1.0388120839041729E-2</v>
      </c>
      <c r="H136">
        <v>-1.053892012960933E-2</v>
      </c>
    </row>
    <row r="137" spans="1:8" x14ac:dyDescent="0.2">
      <c r="A137" s="2">
        <v>43839</v>
      </c>
      <c r="B137">
        <v>6.7577639106310983E-3</v>
      </c>
      <c r="C137">
        <v>-5.6676844863563502E-3</v>
      </c>
      <c r="D137">
        <v>4.7877920092274104E-3</v>
      </c>
      <c r="E137">
        <v>1.098395357065929E-2</v>
      </c>
      <c r="F137">
        <v>3.1454915037357978E-2</v>
      </c>
      <c r="G137">
        <v>6.0761603689929444E-4</v>
      </c>
      <c r="H137">
        <v>1.475726777649111E-2</v>
      </c>
    </row>
    <row r="138" spans="1:8" x14ac:dyDescent="0.2">
      <c r="A138" s="2">
        <v>43840</v>
      </c>
      <c r="B138">
        <v>-2.881853924458611E-3</v>
      </c>
      <c r="C138">
        <v>6.0081076167879388E-3</v>
      </c>
      <c r="D138">
        <v>-9.4551557848951973E-3</v>
      </c>
      <c r="E138">
        <v>6.9484864097395524E-3</v>
      </c>
      <c r="F138">
        <v>-4.4700186858988911E-2</v>
      </c>
      <c r="G138">
        <v>-1.2378817637791251E-2</v>
      </c>
      <c r="H138">
        <v>1.387869157355404E-2</v>
      </c>
    </row>
    <row r="139" spans="1:8" x14ac:dyDescent="0.2">
      <c r="A139" s="2">
        <v>43843</v>
      </c>
      <c r="B139">
        <v>6.8538062848606529E-3</v>
      </c>
      <c r="C139">
        <v>-7.4471447038160221E-3</v>
      </c>
      <c r="D139">
        <v>4.3132141228312548E-3</v>
      </c>
      <c r="E139">
        <v>6.6226331850183229E-3</v>
      </c>
      <c r="F139">
        <v>-6.3758793139562009E-2</v>
      </c>
      <c r="G139">
        <v>-1.113358092599448E-2</v>
      </c>
      <c r="H139">
        <v>-1.0013472989773399E-2</v>
      </c>
    </row>
    <row r="140" spans="1:8" x14ac:dyDescent="0.2">
      <c r="A140" s="2">
        <v>43844</v>
      </c>
      <c r="B140">
        <v>-1.525786018845565E-3</v>
      </c>
      <c r="C140">
        <v>-8.9194118264313005E-4</v>
      </c>
      <c r="D140">
        <v>-1.162555969525858E-2</v>
      </c>
      <c r="E140">
        <v>-5.8185917519626429E-3</v>
      </c>
      <c r="F140">
        <v>3.6450470849037853E-2</v>
      </c>
      <c r="G140">
        <v>-1.7119390229360929E-3</v>
      </c>
      <c r="H140">
        <v>3.6832658816123849E-3</v>
      </c>
    </row>
    <row r="141" spans="1:8" x14ac:dyDescent="0.2">
      <c r="A141" s="2">
        <v>43845</v>
      </c>
      <c r="B141">
        <v>2.257307461584368E-3</v>
      </c>
      <c r="C141">
        <v>5.8172894924348739E-3</v>
      </c>
      <c r="D141">
        <v>-3.976959009211356E-3</v>
      </c>
      <c r="E141">
        <v>5.7977266987290221E-3</v>
      </c>
      <c r="F141">
        <v>2.86679210745131E-2</v>
      </c>
      <c r="G141">
        <v>-1.558823038784851E-3</v>
      </c>
      <c r="H141">
        <v>-2.899243612829849E-2</v>
      </c>
    </row>
    <row r="142" spans="1:8" x14ac:dyDescent="0.2">
      <c r="A142" s="2">
        <v>43846</v>
      </c>
      <c r="B142">
        <v>8.2839784942461137E-3</v>
      </c>
      <c r="C142">
        <v>-1.5707412123404649E-3</v>
      </c>
      <c r="D142">
        <v>8.5134697677977655E-3</v>
      </c>
      <c r="E142">
        <v>8.6478801231937297E-3</v>
      </c>
      <c r="F142">
        <v>2.3100694734448531E-2</v>
      </c>
      <c r="G142">
        <v>-1.414002689732197E-2</v>
      </c>
      <c r="H142">
        <v>-1.037537043120196E-2</v>
      </c>
    </row>
    <row r="143" spans="1:8" x14ac:dyDescent="0.2">
      <c r="A143" s="2">
        <v>43847</v>
      </c>
      <c r="B143">
        <v>3.1076970399110948E-3</v>
      </c>
      <c r="C143">
        <v>1.8437252860081801E-3</v>
      </c>
      <c r="D143">
        <v>-7.0645081276898844E-3</v>
      </c>
      <c r="E143">
        <v>1.9570326620824471E-2</v>
      </c>
      <c r="F143">
        <v>-9.988776348803885E-2</v>
      </c>
      <c r="G143">
        <v>-3.4871048201576831E-3</v>
      </c>
      <c r="H143">
        <v>-1.118696162272315E-2</v>
      </c>
    </row>
    <row r="144" spans="1:8" x14ac:dyDescent="0.2">
      <c r="A144" s="2">
        <v>43851</v>
      </c>
      <c r="B144">
        <v>-1.960119478876976E-3</v>
      </c>
      <c r="C144">
        <v>1.090983730972717E-3</v>
      </c>
      <c r="D144">
        <v>1.452357856454789E-2</v>
      </c>
      <c r="E144">
        <v>2.7050901804619438E-3</v>
      </c>
      <c r="F144">
        <v>2.8920464011278572E-2</v>
      </c>
      <c r="G144">
        <v>-5.5727948127888283E-3</v>
      </c>
      <c r="H144">
        <v>-1.2558740925724621E-2</v>
      </c>
    </row>
    <row r="145" spans="1:8" x14ac:dyDescent="0.2">
      <c r="A145" s="2">
        <v>43852</v>
      </c>
      <c r="B145">
        <v>1.207549979742595E-4</v>
      </c>
      <c r="C145">
        <v>3.4059751071335848E-4</v>
      </c>
      <c r="D145">
        <v>-2.402481461981409E-3</v>
      </c>
      <c r="E145">
        <v>1.043598842708882E-3</v>
      </c>
      <c r="F145">
        <v>-1.7832015168567139E-2</v>
      </c>
      <c r="G145">
        <v>1.221947191897854E-2</v>
      </c>
      <c r="H145">
        <v>-3.7449723949825038E-3</v>
      </c>
    </row>
    <row r="146" spans="1:8" x14ac:dyDescent="0.2">
      <c r="A146" s="2">
        <v>43853</v>
      </c>
      <c r="B146">
        <v>1.1462158049528881E-3</v>
      </c>
      <c r="C146">
        <v>2.245598875512123E-3</v>
      </c>
      <c r="D146">
        <v>-1.5270280833856731E-3</v>
      </c>
      <c r="E146">
        <v>4.7101746678368528E-4</v>
      </c>
      <c r="F146">
        <v>6.3639561801482891E-3</v>
      </c>
      <c r="G146">
        <v>8.4812366432167607E-3</v>
      </c>
      <c r="H146">
        <v>-1.150056470986094E-2</v>
      </c>
    </row>
    <row r="147" spans="1:8" x14ac:dyDescent="0.2">
      <c r="A147" s="2">
        <v>43854</v>
      </c>
      <c r="B147">
        <v>-8.9328585359682577E-3</v>
      </c>
      <c r="C147">
        <v>5.8285535187767579E-3</v>
      </c>
      <c r="D147">
        <v>-1.2247133547653281E-2</v>
      </c>
      <c r="E147">
        <v>-1.350351231943314E-2</v>
      </c>
      <c r="F147">
        <v>-4.9655599245623787E-2</v>
      </c>
      <c r="G147">
        <v>-1.2432249194618271E-2</v>
      </c>
      <c r="H147">
        <v>-1.5298060605146709E-2</v>
      </c>
    </row>
    <row r="148" spans="1:8" x14ac:dyDescent="0.2">
      <c r="A148" s="2">
        <v>43857</v>
      </c>
      <c r="B148">
        <v>-1.6159270785998991E-2</v>
      </c>
      <c r="C148">
        <v>6.8021258430706064E-3</v>
      </c>
      <c r="D148">
        <v>-1.8049394870499391E-2</v>
      </c>
      <c r="E148">
        <v>-2.262374887626439E-2</v>
      </c>
      <c r="F148">
        <v>-3.8614836127779377E-2</v>
      </c>
      <c r="G148">
        <v>1.0710454995123801E-2</v>
      </c>
      <c r="H148">
        <v>-3.3401759373868689E-2</v>
      </c>
    </row>
    <row r="149" spans="1:8" x14ac:dyDescent="0.2">
      <c r="A149" s="2">
        <v>43858</v>
      </c>
      <c r="B149">
        <v>1.0424653738215991E-2</v>
      </c>
      <c r="C149">
        <v>-8.9668680366177256E-3</v>
      </c>
      <c r="D149">
        <v>1.3532421888525549E-2</v>
      </c>
      <c r="E149">
        <v>1.292953555334631E-2</v>
      </c>
      <c r="F149">
        <v>6.6701494005062312E-2</v>
      </c>
      <c r="G149">
        <v>8.2690036531882782E-3</v>
      </c>
      <c r="H149">
        <v>4.3548216111988216E-3</v>
      </c>
    </row>
    <row r="150" spans="1:8" x14ac:dyDescent="0.2">
      <c r="A150" s="2">
        <v>43859</v>
      </c>
      <c r="B150">
        <v>-8.2636698009519449E-4</v>
      </c>
      <c r="C150">
        <v>5.4032484808317349E-3</v>
      </c>
      <c r="D150">
        <v>2.5597858369543762E-3</v>
      </c>
      <c r="E150">
        <v>4.1700850531052316E-3</v>
      </c>
      <c r="F150">
        <v>-3.1425577700157532E-2</v>
      </c>
      <c r="G150">
        <v>-9.3265290276800528E-4</v>
      </c>
      <c r="H150">
        <v>1.239219471853437E-2</v>
      </c>
    </row>
    <row r="151" spans="1:8" x14ac:dyDescent="0.2">
      <c r="A151" s="2">
        <v>43860</v>
      </c>
      <c r="B151">
        <v>3.2400993602701429E-3</v>
      </c>
      <c r="C151">
        <v>6.7318940979887998E-5</v>
      </c>
      <c r="D151">
        <v>6.8013894507918948E-3</v>
      </c>
      <c r="E151">
        <v>-1.914612223040457E-3</v>
      </c>
      <c r="F151">
        <v>-1.8101435035411399E-2</v>
      </c>
      <c r="G151">
        <v>-4.2079742386524899E-3</v>
      </c>
      <c r="H151">
        <v>1.4082099138089889E-2</v>
      </c>
    </row>
    <row r="152" spans="1:8" x14ac:dyDescent="0.2">
      <c r="A152" s="2">
        <v>43861</v>
      </c>
      <c r="B152">
        <v>-1.832478142962302E-2</v>
      </c>
      <c r="C152">
        <v>5.7757084771896672E-3</v>
      </c>
      <c r="D152">
        <v>7.1195658869917189E-2</v>
      </c>
      <c r="E152">
        <v>-1.4954923934253911E-2</v>
      </c>
      <c r="F152">
        <v>0</v>
      </c>
      <c r="G152">
        <v>-1.3047391241522099E-2</v>
      </c>
      <c r="H152">
        <v>2.7561161770295328E-3</v>
      </c>
    </row>
    <row r="153" spans="1:8" x14ac:dyDescent="0.2">
      <c r="A153" s="2">
        <v>43864</v>
      </c>
      <c r="B153">
        <v>7.401083897971894E-3</v>
      </c>
      <c r="C153">
        <v>-6.5168775955983804E-3</v>
      </c>
      <c r="D153">
        <v>-2.252734433165315E-3</v>
      </c>
      <c r="E153">
        <v>3.541942298333467E-2</v>
      </c>
      <c r="F153">
        <v>3.6478232222826527E-2</v>
      </c>
      <c r="G153">
        <v>4.8790161295187318E-2</v>
      </c>
      <c r="H153">
        <v>-4.5803775723774358E-2</v>
      </c>
    </row>
    <row r="154" spans="1:8" x14ac:dyDescent="0.2">
      <c r="A154" s="2">
        <v>43865</v>
      </c>
      <c r="B154">
        <v>1.512629501147433E-2</v>
      </c>
      <c r="C154">
        <v>-1.3094308186781589E-2</v>
      </c>
      <c r="D154">
        <v>2.2433812187514061E-2</v>
      </c>
      <c r="E154">
        <v>-2.6506743885202692E-2</v>
      </c>
      <c r="F154">
        <v>4.7794626558790743E-2</v>
      </c>
      <c r="G154">
        <v>1.555056603758764E-2</v>
      </c>
      <c r="H154">
        <v>2.5226525134725449E-2</v>
      </c>
    </row>
    <row r="155" spans="1:8" x14ac:dyDescent="0.2">
      <c r="A155" s="2">
        <v>43866</v>
      </c>
      <c r="B155">
        <v>1.1481839611605871E-2</v>
      </c>
      <c r="C155">
        <v>1.2285555646718289E-3</v>
      </c>
      <c r="D155">
        <v>-4.7926885250184634E-3</v>
      </c>
      <c r="E155">
        <v>8.0132233005691944E-4</v>
      </c>
      <c r="F155">
        <v>2.4456565659841001E-2</v>
      </c>
      <c r="G155">
        <v>-2.296189620780353E-2</v>
      </c>
      <c r="H155">
        <v>3.9480047282611792E-2</v>
      </c>
    </row>
    <row r="156" spans="1:8" x14ac:dyDescent="0.2">
      <c r="A156" s="2">
        <v>43867</v>
      </c>
      <c r="B156">
        <v>3.359206688678285E-3</v>
      </c>
      <c r="C156">
        <v>5.3739342341252438E-3</v>
      </c>
      <c r="D156">
        <v>5.065894510809521E-3</v>
      </c>
      <c r="E156">
        <v>1.9149419723818891E-2</v>
      </c>
      <c r="F156">
        <v>-4.4577991365007293E-2</v>
      </c>
      <c r="G156">
        <v>3.490802389483072E-2</v>
      </c>
      <c r="H156">
        <v>-1.4414746830153651E-3</v>
      </c>
    </row>
    <row r="157" spans="1:8" x14ac:dyDescent="0.2">
      <c r="A157" s="2">
        <v>43868</v>
      </c>
      <c r="B157">
        <v>-5.3439099142300614E-3</v>
      </c>
      <c r="C157">
        <v>2.642363450658713E-3</v>
      </c>
      <c r="D157">
        <v>1.406972157941855E-2</v>
      </c>
      <c r="E157">
        <v>2.0301415481984719E-3</v>
      </c>
      <c r="F157">
        <v>2.8994595401794498E-3</v>
      </c>
      <c r="G157">
        <v>9.6295411928393193E-3</v>
      </c>
      <c r="H157">
        <v>-1.3981171431524331E-2</v>
      </c>
    </row>
    <row r="158" spans="1:8" x14ac:dyDescent="0.2">
      <c r="A158" s="2">
        <v>43871</v>
      </c>
      <c r="B158">
        <v>7.4375956179295599E-3</v>
      </c>
      <c r="C158">
        <v>2.567949064792963E-3</v>
      </c>
      <c r="D158">
        <v>2.5934242450163399E-2</v>
      </c>
      <c r="E158">
        <v>1.9713463016800329E-2</v>
      </c>
      <c r="F158">
        <v>2.5158481434359281E-2</v>
      </c>
      <c r="G158">
        <v>1.74082615638671E-3</v>
      </c>
      <c r="H158">
        <v>6.9242454845710446E-3</v>
      </c>
    </row>
    <row r="159" spans="1:8" x14ac:dyDescent="0.2">
      <c r="A159" s="2">
        <v>43872</v>
      </c>
      <c r="B159">
        <v>1.7315497884897719E-3</v>
      </c>
      <c r="C159">
        <v>-3.4478924308700698E-3</v>
      </c>
      <c r="D159">
        <v>7.883952173616926E-3</v>
      </c>
      <c r="E159">
        <v>7.2899050018726541E-5</v>
      </c>
      <c r="F159">
        <v>-2.7477376127228229E-2</v>
      </c>
      <c r="G159">
        <v>-1.798945372344463E-2</v>
      </c>
      <c r="H159">
        <v>3.0226724987752359E-2</v>
      </c>
    </row>
    <row r="160" spans="1:8" x14ac:dyDescent="0.2">
      <c r="A160" s="2">
        <v>43873</v>
      </c>
      <c r="B160">
        <v>6.4221056414970326E-3</v>
      </c>
      <c r="C160">
        <v>-8.1307848122502691E-4</v>
      </c>
      <c r="D160">
        <v>4.268333040378991E-3</v>
      </c>
      <c r="E160">
        <v>6.2635106526469642E-3</v>
      </c>
      <c r="F160">
        <v>-2.348902030250688E-2</v>
      </c>
      <c r="G160">
        <v>-1.2026055315683241E-2</v>
      </c>
      <c r="H160">
        <v>3.7518481307891698E-2</v>
      </c>
    </row>
    <row r="161" spans="1:8" x14ac:dyDescent="0.2">
      <c r="A161" s="2">
        <v>43874</v>
      </c>
      <c r="B161">
        <v>-1.067536168505967E-3</v>
      </c>
      <c r="C161">
        <v>5.6773037181114816E-3</v>
      </c>
      <c r="D161">
        <v>-4.7007919917616547E-3</v>
      </c>
      <c r="E161">
        <v>-2.3805277355037902E-3</v>
      </c>
      <c r="F161">
        <v>-4.6208842910485881E-2</v>
      </c>
      <c r="G161">
        <v>-2.2429003269426322E-3</v>
      </c>
      <c r="H161">
        <v>9.6260085231474335E-3</v>
      </c>
    </row>
    <row r="162" spans="1:8" x14ac:dyDescent="0.2">
      <c r="A162" s="2">
        <v>43875</v>
      </c>
      <c r="B162">
        <v>1.6008319963018991E-3</v>
      </c>
      <c r="C162">
        <v>4.1697222765959552E-3</v>
      </c>
      <c r="D162">
        <v>-7.0016199152336256E-3</v>
      </c>
      <c r="E162">
        <v>4.0060381741344742E-3</v>
      </c>
      <c r="F162">
        <v>-4.3886189240627697E-2</v>
      </c>
      <c r="G162">
        <v>1.131292957514241E-2</v>
      </c>
      <c r="H162">
        <v>-1.985974039473604E-2</v>
      </c>
    </row>
    <row r="163" spans="1:8" x14ac:dyDescent="0.2">
      <c r="A163" s="2">
        <v>43879</v>
      </c>
      <c r="B163">
        <v>-2.5803258874645958E-3</v>
      </c>
      <c r="C163">
        <v>1.273735095184314E-2</v>
      </c>
      <c r="D163">
        <v>9.6957340764847189E-3</v>
      </c>
      <c r="E163">
        <v>-7.0381713071654417E-4</v>
      </c>
      <c r="F163">
        <v>6.0548127251771167E-2</v>
      </c>
      <c r="G163">
        <v>-8.1741619383812747E-3</v>
      </c>
      <c r="H163">
        <v>-3.2407026855260312E-2</v>
      </c>
    </row>
    <row r="164" spans="1:8" x14ac:dyDescent="0.2">
      <c r="A164" s="2">
        <v>43880</v>
      </c>
      <c r="B164">
        <v>4.7698413099190873E-3</v>
      </c>
      <c r="C164">
        <v>5.8142855101763757E-3</v>
      </c>
      <c r="D164">
        <v>6.7269875369317944E-3</v>
      </c>
      <c r="E164">
        <v>4.6087198624462644E-3</v>
      </c>
      <c r="F164">
        <v>-1.224767933696747E-3</v>
      </c>
      <c r="G164">
        <v>5.0609863360548957E-3</v>
      </c>
      <c r="H164">
        <v>2.1374279162547079E-2</v>
      </c>
    </row>
    <row r="165" spans="1:8" x14ac:dyDescent="0.2">
      <c r="A165" s="2">
        <v>43881</v>
      </c>
      <c r="B165">
        <v>-4.1167086031457254E-3</v>
      </c>
      <c r="C165">
        <v>4.0763395182921158E-3</v>
      </c>
      <c r="D165">
        <v>-7.91982192438212E-3</v>
      </c>
      <c r="E165">
        <v>-5.6094504020434144E-3</v>
      </c>
      <c r="F165">
        <v>5.4995649670654956E-3</v>
      </c>
      <c r="G165">
        <v>-5.210260809446865E-3</v>
      </c>
      <c r="H165">
        <v>4.3584681384272628E-2</v>
      </c>
    </row>
    <row r="166" spans="1:8" x14ac:dyDescent="0.2">
      <c r="A166" s="2">
        <v>43882</v>
      </c>
      <c r="B166">
        <v>-1.0351661133343629E-2</v>
      </c>
      <c r="C166">
        <v>1.491345592630822E-2</v>
      </c>
      <c r="D166">
        <v>-2.6892270076564809E-2</v>
      </c>
      <c r="E166">
        <v>-2.200367068048692E-2</v>
      </c>
      <c r="F166">
        <v>-1.9692925315839101E-2</v>
      </c>
      <c r="G166">
        <v>3.9507654591324659E-2</v>
      </c>
      <c r="H166">
        <v>-1.8930077951822891E-2</v>
      </c>
    </row>
    <row r="167" spans="1:8" x14ac:dyDescent="0.2">
      <c r="A167" s="2">
        <v>43885</v>
      </c>
      <c r="B167">
        <v>-3.3727841392333417E-2</v>
      </c>
      <c r="C167">
        <v>8.9450026567181595E-3</v>
      </c>
      <c r="D167">
        <v>-4.2234994122227747E-2</v>
      </c>
      <c r="E167">
        <v>-4.371289425908742E-2</v>
      </c>
      <c r="F167">
        <v>-8.4246696344222993E-2</v>
      </c>
      <c r="G167">
        <v>4.4888385963445472E-2</v>
      </c>
      <c r="H167">
        <v>-5.6710883543394708E-2</v>
      </c>
    </row>
    <row r="168" spans="1:8" x14ac:dyDescent="0.2">
      <c r="A168" s="2">
        <v>43886</v>
      </c>
      <c r="B168">
        <v>-3.0770750603140939E-2</v>
      </c>
      <c r="C168">
        <v>-1.803593472393317E-2</v>
      </c>
      <c r="D168">
        <v>-1.835801088946987E-2</v>
      </c>
      <c r="E168">
        <v>-2.35879575966127E-2</v>
      </c>
      <c r="F168">
        <v>-1.9113191473295821E-2</v>
      </c>
      <c r="G168">
        <v>-3.9165887672365507E-2</v>
      </c>
      <c r="H168">
        <v>-5.0474059292602742E-2</v>
      </c>
    </row>
    <row r="169" spans="1:8" x14ac:dyDescent="0.2">
      <c r="A169" s="2">
        <v>43887</v>
      </c>
      <c r="B169">
        <v>-3.6849962639191598E-3</v>
      </c>
      <c r="C169">
        <v>4.3609803851518691E-3</v>
      </c>
      <c r="D169">
        <v>3.46630090138067E-3</v>
      </c>
      <c r="E169">
        <v>3.4009606525664542E-3</v>
      </c>
      <c r="F169">
        <v>-8.999722418931988E-3</v>
      </c>
      <c r="G169">
        <v>6.3557279011882351E-2</v>
      </c>
      <c r="H169">
        <v>-1.6130883578081789E-2</v>
      </c>
    </row>
    <row r="170" spans="1:8" x14ac:dyDescent="0.2">
      <c r="A170" s="2">
        <v>43888</v>
      </c>
      <c r="B170">
        <v>-4.5951467536838209E-2</v>
      </c>
      <c r="C170">
        <v>1.948162436136158E-4</v>
      </c>
      <c r="D170">
        <v>-4.9333310231785887E-2</v>
      </c>
      <c r="E170">
        <v>-5.5405249420232387E-2</v>
      </c>
      <c r="F170">
        <v>6.7229611267149991E-2</v>
      </c>
      <c r="G170">
        <v>-2.7688974091574E-2</v>
      </c>
      <c r="H170">
        <v>-8.6680981943851432E-2</v>
      </c>
    </row>
    <row r="171" spans="1:8" x14ac:dyDescent="0.2">
      <c r="A171" s="2">
        <v>43889</v>
      </c>
      <c r="B171">
        <v>-4.2103905737418401E-3</v>
      </c>
      <c r="C171">
        <v>-3.7176018744766282E-2</v>
      </c>
      <c r="D171">
        <v>-2.9195410087634599E-4</v>
      </c>
      <c r="E171">
        <v>1.5985763011237001E-2</v>
      </c>
      <c r="F171">
        <v>6.0548127251771167E-2</v>
      </c>
      <c r="G171">
        <v>-4.6480735921629268E-2</v>
      </c>
      <c r="H171">
        <v>-1.0697577514948259E-2</v>
      </c>
    </row>
    <row r="172" spans="1:8" x14ac:dyDescent="0.2">
      <c r="A172" s="2">
        <v>43892</v>
      </c>
      <c r="B172">
        <v>4.2395004660122908E-2</v>
      </c>
      <c r="C172">
        <v>5.5110836466560897E-3</v>
      </c>
      <c r="D172">
        <v>3.6588468808849577E-2</v>
      </c>
      <c r="E172">
        <v>3.6493787646142202E-2</v>
      </c>
      <c r="F172">
        <v>0.52853805078077976</v>
      </c>
      <c r="G172">
        <v>8.3496953978981381E-2</v>
      </c>
      <c r="H172">
        <v>6.5160794034087033E-3</v>
      </c>
    </row>
    <row r="173" spans="1:8" x14ac:dyDescent="0.2">
      <c r="A173" s="2">
        <v>43893</v>
      </c>
      <c r="B173">
        <v>-2.905036247634829E-2</v>
      </c>
      <c r="C173">
        <v>3.095039019408663E-2</v>
      </c>
      <c r="D173">
        <v>-2.327863849780876E-2</v>
      </c>
      <c r="E173">
        <v>-3.495684307767899E-2</v>
      </c>
      <c r="F173">
        <v>-0.1163635951509279</v>
      </c>
      <c r="G173">
        <v>-1.590839560596979E-2</v>
      </c>
      <c r="H173">
        <v>-5.5127012297567113E-2</v>
      </c>
    </row>
    <row r="174" spans="1:8" x14ac:dyDescent="0.2">
      <c r="A174" s="2">
        <v>43894</v>
      </c>
      <c r="B174">
        <v>4.1173637011858943E-2</v>
      </c>
      <c r="C174">
        <v>1.752990351755024E-3</v>
      </c>
      <c r="D174">
        <v>3.4414239724960723E-2</v>
      </c>
      <c r="E174">
        <v>3.3090624188673701E-2</v>
      </c>
      <c r="F174">
        <v>7.5120675728607367E-2</v>
      </c>
      <c r="G174">
        <v>2.3966039037484951E-2</v>
      </c>
      <c r="H174">
        <v>1.559620641225079E-2</v>
      </c>
    </row>
    <row r="175" spans="1:8" x14ac:dyDescent="0.2">
      <c r="A175" s="2">
        <v>43895</v>
      </c>
      <c r="B175">
        <v>-3.380675024137858E-2</v>
      </c>
      <c r="C175">
        <v>2.1370951204574769E-2</v>
      </c>
      <c r="D175">
        <v>-2.656658113019628E-2</v>
      </c>
      <c r="E175">
        <v>-4.9892795972616533E-2</v>
      </c>
      <c r="F175">
        <v>-1.820989359047465E-2</v>
      </c>
      <c r="G175">
        <v>1.577430558048931E-3</v>
      </c>
      <c r="H175">
        <v>-0.1073483924072178</v>
      </c>
    </row>
    <row r="176" spans="1:8" x14ac:dyDescent="0.2">
      <c r="A176" s="2">
        <v>43896</v>
      </c>
      <c r="B176">
        <v>-1.666927563301979E-2</v>
      </c>
      <c r="C176">
        <v>3.808885074381152E-4</v>
      </c>
      <c r="D176">
        <v>-1.199457195432529E-2</v>
      </c>
      <c r="E176">
        <v>-1.576376359457932E-2</v>
      </c>
      <c r="F176">
        <v>-4.3025813203470431E-2</v>
      </c>
      <c r="G176">
        <v>5.2330506318254422E-2</v>
      </c>
      <c r="H176">
        <v>-5.1280461722573278E-2</v>
      </c>
    </row>
    <row r="177" spans="1:8" x14ac:dyDescent="0.2">
      <c r="A177" s="2">
        <v>43899</v>
      </c>
      <c r="B177">
        <v>-8.1312523041867202E-2</v>
      </c>
      <c r="C177">
        <v>1.6488747161256261E-3</v>
      </c>
      <c r="D177">
        <v>-5.430189966417398E-2</v>
      </c>
      <c r="E177">
        <v>-6.5935541138512299E-2</v>
      </c>
      <c r="F177">
        <v>-0.1396020908284665</v>
      </c>
      <c r="G177">
        <v>-8.7215443171560381E-2</v>
      </c>
      <c r="H177">
        <v>-0.1463481269651026</v>
      </c>
    </row>
    <row r="178" spans="1:8" x14ac:dyDescent="0.2">
      <c r="A178" s="2">
        <v>43900</v>
      </c>
      <c r="B178">
        <v>5.0450587293810578E-2</v>
      </c>
      <c r="C178">
        <v>-2.132715182628964E-2</v>
      </c>
      <c r="D178">
        <v>4.9413812046095629E-2</v>
      </c>
      <c r="E178">
        <v>5.1959806303170097E-2</v>
      </c>
      <c r="F178">
        <v>6.0192018190792673E-2</v>
      </c>
      <c r="G178">
        <v>-1.6180256486912899E-2</v>
      </c>
      <c r="H178">
        <v>2.0486545029147599E-2</v>
      </c>
    </row>
    <row r="179" spans="1:8" x14ac:dyDescent="0.2">
      <c r="A179" s="2">
        <v>43901</v>
      </c>
      <c r="B179">
        <v>-4.9976738450288487E-2</v>
      </c>
      <c r="C179">
        <v>-3.5667044227176699E-3</v>
      </c>
      <c r="D179">
        <v>-3.8230391381478768E-2</v>
      </c>
      <c r="E179">
        <v>-5.2083233913158722E-2</v>
      </c>
      <c r="F179">
        <v>-8.4379265099244094E-2</v>
      </c>
      <c r="G179">
        <v>1.862558188707375E-2</v>
      </c>
      <c r="H179">
        <v>-9.6005664531103818E-2</v>
      </c>
    </row>
    <row r="180" spans="1:8" x14ac:dyDescent="0.2">
      <c r="A180" s="2">
        <v>43902</v>
      </c>
      <c r="B180">
        <v>-0.1005688605662431</v>
      </c>
      <c r="C180">
        <v>-4.0705604242438298E-2</v>
      </c>
      <c r="D180">
        <v>-8.2535019991730074E-2</v>
      </c>
      <c r="E180">
        <v>-8.6307781728799604E-2</v>
      </c>
      <c r="F180">
        <v>-0.13757504664704401</v>
      </c>
      <c r="G180">
        <v>-7.2001784053132845E-2</v>
      </c>
      <c r="H180">
        <v>-0.3148331076450237</v>
      </c>
    </row>
    <row r="181" spans="1:8" x14ac:dyDescent="0.2">
      <c r="A181" s="2">
        <v>43903</v>
      </c>
      <c r="B181">
        <v>8.2028092198733304E-2</v>
      </c>
      <c r="C181">
        <v>-3.099155256530128E-2</v>
      </c>
      <c r="D181">
        <v>6.2644526312841009E-2</v>
      </c>
      <c r="E181">
        <v>8.9855791941628738E-2</v>
      </c>
      <c r="F181">
        <v>5.4011498458050866E-4</v>
      </c>
      <c r="G181">
        <v>3.1151562789029971E-2</v>
      </c>
      <c r="H181">
        <v>8.4970589680882558E-2</v>
      </c>
    </row>
    <row r="182" spans="1:8" x14ac:dyDescent="0.2">
      <c r="A182" s="2">
        <v>43906</v>
      </c>
      <c r="B182">
        <v>-0.11588653747701549</v>
      </c>
      <c r="C182">
        <v>-1.151212629822496E-2</v>
      </c>
      <c r="D182">
        <v>-5.5192956949134953E-2</v>
      </c>
      <c r="E182">
        <v>-0.1176672625586912</v>
      </c>
      <c r="F182">
        <v>-0.11549087302875891</v>
      </c>
      <c r="G182">
        <v>-2.6496336357451081E-2</v>
      </c>
      <c r="H182">
        <v>-0.2055424980209879</v>
      </c>
    </row>
    <row r="183" spans="1:8" x14ac:dyDescent="0.2">
      <c r="A183" s="2">
        <v>43907</v>
      </c>
      <c r="B183">
        <v>5.2584920949236391E-2</v>
      </c>
      <c r="C183">
        <v>1.3464426338705589E-2</v>
      </c>
      <c r="D183">
        <v>6.7907285289964037E-2</v>
      </c>
      <c r="E183">
        <v>3.218789733168137E-2</v>
      </c>
      <c r="F183">
        <v>6.7941805628968233E-2</v>
      </c>
      <c r="G183">
        <v>7.8411300520072835E-2</v>
      </c>
      <c r="H183">
        <v>4.9264950469751767E-4</v>
      </c>
    </row>
    <row r="184" spans="1:8" x14ac:dyDescent="0.2">
      <c r="A184" s="2">
        <v>43908</v>
      </c>
      <c r="B184">
        <v>-5.195975100253758E-2</v>
      </c>
      <c r="C184">
        <v>-2.0123106842711461E-2</v>
      </c>
      <c r="D184">
        <v>1.218322328089805E-2</v>
      </c>
      <c r="E184">
        <v>-2.0753247752302251E-2</v>
      </c>
      <c r="F184">
        <v>-8.6290897202137895E-2</v>
      </c>
      <c r="G184">
        <v>6.3682701961801591E-2</v>
      </c>
      <c r="H184">
        <v>-0.19222259019344129</v>
      </c>
    </row>
    <row r="185" spans="1:8" x14ac:dyDescent="0.2">
      <c r="A185" s="2">
        <v>43909</v>
      </c>
      <c r="B185">
        <v>2.122722541328947E-3</v>
      </c>
      <c r="C185">
        <v>-1.908649283783426E-2</v>
      </c>
      <c r="D185">
        <v>2.745039708087749E-2</v>
      </c>
      <c r="E185">
        <v>1.6717602020563941E-2</v>
      </c>
      <c r="F185">
        <v>0.16624645024877971</v>
      </c>
      <c r="G185">
        <v>-1.1014799094991369E-2</v>
      </c>
      <c r="H185">
        <v>-1.7926916818358229E-3</v>
      </c>
    </row>
    <row r="186" spans="1:8" x14ac:dyDescent="0.2">
      <c r="A186" s="2">
        <v>43910</v>
      </c>
      <c r="B186">
        <v>-4.9913373039575333E-2</v>
      </c>
      <c r="C186">
        <v>1.4884383146683611E-2</v>
      </c>
      <c r="D186">
        <v>-1.8696493493786551E-2</v>
      </c>
      <c r="E186">
        <v>-3.9290020326971493E-2</v>
      </c>
      <c r="F186">
        <v>-6.5898532029228019E-2</v>
      </c>
      <c r="G186">
        <v>-6.9720617042535515E-2</v>
      </c>
      <c r="H186">
        <v>0.12519840519985201</v>
      </c>
    </row>
    <row r="187" spans="1:8" x14ac:dyDescent="0.2">
      <c r="A187" s="2">
        <v>43913</v>
      </c>
      <c r="B187">
        <v>-2.5900755458341251E-2</v>
      </c>
      <c r="C187">
        <v>4.3231496146296067E-2</v>
      </c>
      <c r="D187">
        <v>3.0272358155796649E-2</v>
      </c>
      <c r="E187">
        <v>-1.4749345891469369E-2</v>
      </c>
      <c r="F187">
        <v>2.0448396035750879E-2</v>
      </c>
      <c r="G187">
        <v>-8.9121247121992653E-3</v>
      </c>
      <c r="H187">
        <v>-0.13119713186639981</v>
      </c>
    </row>
    <row r="188" spans="1:8" x14ac:dyDescent="0.2">
      <c r="A188" s="2">
        <v>43914</v>
      </c>
      <c r="B188">
        <v>8.6730994362537395E-2</v>
      </c>
      <c r="C188">
        <v>4.7389520259250688E-2</v>
      </c>
      <c r="D188">
        <v>1.9397276958382999E-2</v>
      </c>
      <c r="E188">
        <v>7.1081602773872987E-2</v>
      </c>
      <c r="F188">
        <v>0.10234718996388061</v>
      </c>
      <c r="G188">
        <v>1.8421732342197569E-2</v>
      </c>
      <c r="H188">
        <v>5.1594041006776781E-2</v>
      </c>
    </row>
    <row r="189" spans="1:8" x14ac:dyDescent="0.2">
      <c r="A189" s="2">
        <v>43915</v>
      </c>
      <c r="B189">
        <v>1.4859233619037401E-2</v>
      </c>
      <c r="C189">
        <v>-1.378420818036474E-2</v>
      </c>
      <c r="D189">
        <v>-2.836617869742852E-2</v>
      </c>
      <c r="E189">
        <v>-2.858548321552146E-2</v>
      </c>
      <c r="F189">
        <v>1.7621630964159699E-2</v>
      </c>
      <c r="G189">
        <v>-5.9898076631194293E-2</v>
      </c>
      <c r="H189">
        <v>0.1875460098436719</v>
      </c>
    </row>
    <row r="190" spans="1:8" x14ac:dyDescent="0.2">
      <c r="A190" s="2">
        <v>43916</v>
      </c>
      <c r="B190">
        <v>5.6748698769719219E-2</v>
      </c>
      <c r="C190">
        <v>1.274071471469718E-2</v>
      </c>
      <c r="D190">
        <v>3.6267469567590638E-2</v>
      </c>
      <c r="E190">
        <v>5.2356239837796359E-2</v>
      </c>
      <c r="F190">
        <v>2.9638829636343011E-2</v>
      </c>
      <c r="G190">
        <v>5.8545100178998062E-2</v>
      </c>
      <c r="H190">
        <v>9.1815804615917873E-2</v>
      </c>
    </row>
    <row r="191" spans="1:8" x14ac:dyDescent="0.2">
      <c r="A191" s="2">
        <v>43917</v>
      </c>
      <c r="B191">
        <v>-3.0238259991310908E-2</v>
      </c>
      <c r="C191">
        <v>-6.4814490892439744E-3</v>
      </c>
      <c r="D191">
        <v>-2.873429290724339E-2</v>
      </c>
      <c r="E191">
        <v>-4.4928073670257078E-2</v>
      </c>
      <c r="F191">
        <v>-8.0906620947211128E-2</v>
      </c>
      <c r="G191">
        <v>-1.3768905992320951E-2</v>
      </c>
      <c r="H191">
        <v>4.320686650105543E-4</v>
      </c>
    </row>
    <row r="192" spans="1:8" x14ac:dyDescent="0.2">
      <c r="A192" s="2">
        <v>43920</v>
      </c>
      <c r="B192">
        <v>3.1959525345806483E-2</v>
      </c>
      <c r="C192">
        <v>4.3909902642669252E-3</v>
      </c>
      <c r="D192">
        <v>3.3051222980012618E-2</v>
      </c>
      <c r="E192">
        <v>3.1993432560217798E-2</v>
      </c>
      <c r="F192">
        <v>2.222316354655263E-2</v>
      </c>
      <c r="G192">
        <v>4.1409355548590383E-2</v>
      </c>
      <c r="H192">
        <v>4.9715389605565097E-2</v>
      </c>
    </row>
    <row r="193" spans="1:8" x14ac:dyDescent="0.2">
      <c r="A193" s="2">
        <v>43921</v>
      </c>
      <c r="B193">
        <v>-1.5017586594123781E-2</v>
      </c>
      <c r="C193">
        <v>-3.2364821693652068E-2</v>
      </c>
      <c r="D193">
        <v>-7.2719690016560534E-3</v>
      </c>
      <c r="E193">
        <v>1.384669211368106E-2</v>
      </c>
      <c r="F193">
        <v>-4.1300867630821969E-2</v>
      </c>
      <c r="G193">
        <v>-1.552885608244203E-2</v>
      </c>
      <c r="H193">
        <v>-2.9616307359791701E-2</v>
      </c>
    </row>
    <row r="194" spans="1:8" x14ac:dyDescent="0.2">
      <c r="A194" s="2">
        <v>43922</v>
      </c>
      <c r="B194">
        <v>-4.604904148877953E-2</v>
      </c>
      <c r="C194">
        <v>9.4117931494004381E-3</v>
      </c>
      <c r="D194">
        <v>-2.178745513182534E-2</v>
      </c>
      <c r="E194">
        <v>-5.0433280810262097E-2</v>
      </c>
      <c r="F194">
        <v>-6.17314107040281E-2</v>
      </c>
      <c r="G194">
        <v>-3.0558498317187599E-2</v>
      </c>
      <c r="H194">
        <v>-0.12378108499830449</v>
      </c>
    </row>
    <row r="195" spans="1:8" x14ac:dyDescent="0.2">
      <c r="A195" s="2">
        <v>43923</v>
      </c>
      <c r="B195">
        <v>2.2813182552416929E-2</v>
      </c>
      <c r="C195">
        <v>1.6260501110561879E-2</v>
      </c>
      <c r="D195">
        <v>5.8173000290926424E-3</v>
      </c>
      <c r="E195">
        <v>1.3672114526511511E-2</v>
      </c>
      <c r="F195">
        <v>1.659789424591551E-3</v>
      </c>
      <c r="G195">
        <v>5.9821178618780557E-2</v>
      </c>
      <c r="H195">
        <v>1.6631339525886801E-2</v>
      </c>
    </row>
    <row r="196" spans="1:8" x14ac:dyDescent="0.2">
      <c r="A196" s="2">
        <v>43924</v>
      </c>
      <c r="B196">
        <v>-1.4559672253661841E-2</v>
      </c>
      <c r="C196">
        <v>4.9253097765777909E-3</v>
      </c>
      <c r="D196">
        <v>-6.3993141953213586E-3</v>
      </c>
      <c r="E196">
        <v>-2.0697321758042619E-2</v>
      </c>
      <c r="F196">
        <v>-1.5037902924935681E-2</v>
      </c>
      <c r="G196">
        <v>1.585181344404063E-2</v>
      </c>
      <c r="H196">
        <v>-5.6216344916647287E-2</v>
      </c>
    </row>
    <row r="197" spans="1:8" x14ac:dyDescent="0.2">
      <c r="A197" s="2">
        <v>43927</v>
      </c>
      <c r="B197">
        <v>6.5006737485430399E-2</v>
      </c>
      <c r="C197">
        <v>2.7333533815435022E-2</v>
      </c>
      <c r="D197">
        <v>4.6625148655404132E-2</v>
      </c>
      <c r="E197">
        <v>7.7980701637475391E-2</v>
      </c>
      <c r="F197">
        <v>7.1458949218813128E-2</v>
      </c>
      <c r="G197">
        <v>-6.1561784782746543E-3</v>
      </c>
      <c r="H197">
        <v>0.14067187406402401</v>
      </c>
    </row>
    <row r="198" spans="1:8" x14ac:dyDescent="0.2">
      <c r="A198" s="2">
        <v>43928</v>
      </c>
      <c r="B198">
        <v>1.018960959974891E-3</v>
      </c>
      <c r="C198">
        <v>-5.3688714007193994E-3</v>
      </c>
      <c r="D198">
        <v>6.9889763258084159E-3</v>
      </c>
      <c r="E198">
        <v>-3.4552034354362599E-4</v>
      </c>
      <c r="F198">
        <v>-2.9694624856559489E-2</v>
      </c>
      <c r="G198">
        <v>-4.0162945903580827E-2</v>
      </c>
      <c r="H198">
        <v>-2.5439964888153369E-2</v>
      </c>
    </row>
    <row r="199" spans="1:8" x14ac:dyDescent="0.2">
      <c r="A199" s="2">
        <v>43929</v>
      </c>
      <c r="B199">
        <v>3.3017294838592733E-2</v>
      </c>
      <c r="C199">
        <v>-8.9478819474377858E-3</v>
      </c>
      <c r="D199">
        <v>1.5488902656451311E-2</v>
      </c>
      <c r="E199">
        <v>1.9835528765289819E-2</v>
      </c>
      <c r="F199">
        <v>3.69825955173404E-2</v>
      </c>
      <c r="G199">
        <v>4.276362300775105E-3</v>
      </c>
      <c r="H199">
        <v>7.692810127274452E-2</v>
      </c>
    </row>
    <row r="200" spans="1:8" x14ac:dyDescent="0.2">
      <c r="A200" s="2">
        <v>43930</v>
      </c>
      <c r="B200">
        <v>1.5102738376915781E-2</v>
      </c>
      <c r="C200">
        <v>2.5788169295063671E-2</v>
      </c>
      <c r="D200">
        <v>-1.1747642253912011E-4</v>
      </c>
      <c r="E200">
        <v>9.6618696175720942E-4</v>
      </c>
      <c r="F200">
        <v>6.2818939680006736E-2</v>
      </c>
      <c r="G200">
        <v>-1.9933262380023461E-2</v>
      </c>
      <c r="H200">
        <v>5.2875741272404131E-2</v>
      </c>
    </row>
    <row r="201" spans="1:8" x14ac:dyDescent="0.2">
      <c r="A201" s="2">
        <v>43934</v>
      </c>
      <c r="B201">
        <v>-9.1720878167880215E-3</v>
      </c>
      <c r="C201">
        <v>1.6995105513928799E-2</v>
      </c>
      <c r="D201">
        <v>5.9904509213055228E-2</v>
      </c>
      <c r="E201">
        <v>5.0309552326242013E-3</v>
      </c>
      <c r="F201">
        <v>-1.769090872813317E-2</v>
      </c>
      <c r="G201">
        <v>2.3792998615217439E-2</v>
      </c>
      <c r="H201">
        <v>-1.1774046630212091E-2</v>
      </c>
    </row>
    <row r="202" spans="1:8" x14ac:dyDescent="0.2">
      <c r="A202" s="2">
        <v>43935</v>
      </c>
      <c r="B202">
        <v>2.9066322582235848E-2</v>
      </c>
      <c r="C202">
        <v>7.8373015433461646E-3</v>
      </c>
      <c r="D202">
        <v>5.1424205485502313E-2</v>
      </c>
      <c r="E202">
        <v>4.1561497797538927E-2</v>
      </c>
      <c r="F202">
        <v>7.5417401786026961E-2</v>
      </c>
      <c r="G202">
        <v>3.2284071997723103E-2</v>
      </c>
      <c r="H202">
        <v>3.7579449173029467E-2</v>
      </c>
    </row>
    <row r="203" spans="1:8" x14ac:dyDescent="0.2">
      <c r="A203" s="2">
        <v>43936</v>
      </c>
      <c r="B203">
        <v>-2.1477091502921649E-2</v>
      </c>
      <c r="C203">
        <v>-5.1150179335852641E-3</v>
      </c>
      <c r="D203">
        <v>1.0612107119005291E-2</v>
      </c>
      <c r="E203">
        <v>-5.3403056931280446E-3</v>
      </c>
      <c r="F203">
        <v>-5.141430122886792E-2</v>
      </c>
      <c r="G203">
        <v>-4.0956016718701527E-2</v>
      </c>
      <c r="H203">
        <v>-9.2348779664640279E-2</v>
      </c>
    </row>
    <row r="204" spans="1:8" x14ac:dyDescent="0.2">
      <c r="A204" s="2">
        <v>43937</v>
      </c>
      <c r="B204">
        <v>4.812695780353593E-3</v>
      </c>
      <c r="C204">
        <v>-8.6536897539435387E-4</v>
      </c>
      <c r="D204">
        <v>4.2632742426787829E-2</v>
      </c>
      <c r="E204">
        <v>7.9178450433570191E-4</v>
      </c>
      <c r="F204">
        <v>6.8734659834249534E-2</v>
      </c>
      <c r="G204">
        <v>2.5270957618338311E-2</v>
      </c>
      <c r="H204">
        <v>-8.8452956230732127E-2</v>
      </c>
    </row>
    <row r="205" spans="1:8" x14ac:dyDescent="0.2">
      <c r="A205" s="2">
        <v>43938</v>
      </c>
      <c r="B205">
        <v>2.665696168981313E-2</v>
      </c>
      <c r="C205">
        <v>-1.9608466717140342E-2</v>
      </c>
      <c r="D205">
        <v>-1.387796617069181E-2</v>
      </c>
      <c r="E205">
        <v>1.553404165112671E-2</v>
      </c>
      <c r="F205">
        <v>5.7509871352765092E-2</v>
      </c>
      <c r="G205">
        <v>9.2884226744212484E-2</v>
      </c>
      <c r="H205">
        <v>0.14794859869526439</v>
      </c>
    </row>
    <row r="206" spans="1:8" x14ac:dyDescent="0.2">
      <c r="A206" s="2">
        <v>43941</v>
      </c>
      <c r="B206">
        <v>-1.7775024816056199E-2</v>
      </c>
      <c r="C206">
        <v>7.1008537209920064E-3</v>
      </c>
      <c r="D206">
        <v>7.8052939887784936E-3</v>
      </c>
      <c r="E206">
        <v>-1.3051893801946161E-2</v>
      </c>
      <c r="F206">
        <v>6.6429809581368904E-2</v>
      </c>
      <c r="G206">
        <v>-3.3043801854780057E-2</v>
      </c>
      <c r="H206">
        <v>-2.3858005080974021E-2</v>
      </c>
    </row>
    <row r="207" spans="1:8" x14ac:dyDescent="0.2">
      <c r="A207" s="2">
        <v>43942</v>
      </c>
      <c r="B207">
        <v>-3.083376339064969E-2</v>
      </c>
      <c r="C207">
        <v>-6.8486733480535023E-3</v>
      </c>
      <c r="D207">
        <v>-2.7741606207231762E-2</v>
      </c>
      <c r="E207">
        <v>-4.0497707031901697E-2</v>
      </c>
      <c r="F207">
        <v>-5.6242974170912952E-2</v>
      </c>
      <c r="G207">
        <v>-3.4173215006046753E-2</v>
      </c>
      <c r="H207">
        <v>-4.6539222711963202E-2</v>
      </c>
    </row>
    <row r="208" spans="1:8" x14ac:dyDescent="0.2">
      <c r="A208" s="2">
        <v>43943</v>
      </c>
      <c r="B208">
        <v>2.1951826516892758E-2</v>
      </c>
      <c r="C208">
        <v>1.9479888950845851E-2</v>
      </c>
      <c r="D208">
        <v>1.507821082885741E-2</v>
      </c>
      <c r="E208">
        <v>3.7809747783115633E-2</v>
      </c>
      <c r="F208">
        <v>4.8226944990236387E-2</v>
      </c>
      <c r="G208">
        <v>3.478827835147591E-2</v>
      </c>
      <c r="H208">
        <v>4.0079779806042382E-2</v>
      </c>
    </row>
    <row r="209" spans="1:8" x14ac:dyDescent="0.2">
      <c r="A209" s="2">
        <v>43944</v>
      </c>
      <c r="B209">
        <v>-7.1731454087675672E-5</v>
      </c>
      <c r="C209">
        <v>9.9056437955242771E-3</v>
      </c>
      <c r="D209">
        <v>1.5100187977815869E-2</v>
      </c>
      <c r="E209">
        <v>1.031707862545872E-2</v>
      </c>
      <c r="F209">
        <v>-6.8645564910378987E-3</v>
      </c>
      <c r="G209">
        <v>-4.4384667160546343E-2</v>
      </c>
      <c r="H209">
        <v>4.9387874488875383E-2</v>
      </c>
    </row>
    <row r="210" spans="1:8" x14ac:dyDescent="0.2">
      <c r="A210" s="2">
        <v>43945</v>
      </c>
      <c r="B210">
        <v>1.384245831409903E-2</v>
      </c>
      <c r="C210">
        <v>-4.2947299426518981E-3</v>
      </c>
      <c r="D210">
        <v>4.4784934131811838E-3</v>
      </c>
      <c r="E210">
        <v>2.347767853153826E-3</v>
      </c>
      <c r="F210">
        <v>2.0056829333475971E-2</v>
      </c>
      <c r="G210">
        <v>2.3632158498818608E-2</v>
      </c>
      <c r="H210">
        <v>-6.963289355169433E-3</v>
      </c>
    </row>
    <row r="211" spans="1:8" x14ac:dyDescent="0.2">
      <c r="A211" s="2">
        <v>43948</v>
      </c>
      <c r="B211">
        <v>1.431548481699352E-2</v>
      </c>
      <c r="C211">
        <v>-6.6625899835548452E-3</v>
      </c>
      <c r="D211">
        <v>-1.429961598760698E-2</v>
      </c>
      <c r="E211">
        <v>-2.6847754460934681E-3</v>
      </c>
      <c r="F211">
        <v>2.7761149853988698E-3</v>
      </c>
      <c r="G211">
        <v>3.2594003374732949E-3</v>
      </c>
      <c r="H211">
        <v>2.643327702758258E-2</v>
      </c>
    </row>
    <row r="212" spans="1:8" x14ac:dyDescent="0.2">
      <c r="A212" s="2">
        <v>43949</v>
      </c>
      <c r="B212">
        <v>-4.6090266634859489E-3</v>
      </c>
      <c r="C212">
        <v>-4.4665163233350569E-3</v>
      </c>
      <c r="D212">
        <v>-2.640616739639778E-2</v>
      </c>
      <c r="E212">
        <v>-3.3642638113753343E-2</v>
      </c>
      <c r="F212">
        <v>-4.6614299396140257E-2</v>
      </c>
      <c r="G212">
        <v>-1.5514006803568851E-2</v>
      </c>
      <c r="H212">
        <v>7.2188749248295547E-2</v>
      </c>
    </row>
    <row r="213" spans="1:8" x14ac:dyDescent="0.2">
      <c r="A213" s="2">
        <v>43950</v>
      </c>
      <c r="B213">
        <v>2.5841699275864549E-2</v>
      </c>
      <c r="C213">
        <v>5.5181924540175231E-3</v>
      </c>
      <c r="D213">
        <v>2.5020511243050159E-2</v>
      </c>
      <c r="E213">
        <v>8.3779965202309015E-2</v>
      </c>
      <c r="F213">
        <v>-4.2379222283639877E-2</v>
      </c>
      <c r="G213">
        <v>5.5264061417222621E-2</v>
      </c>
      <c r="H213">
        <v>0.1502740399652471</v>
      </c>
    </row>
    <row r="214" spans="1:8" x14ac:dyDescent="0.2">
      <c r="A214" s="2">
        <v>43951</v>
      </c>
      <c r="B214">
        <v>-9.3542817728531347E-3</v>
      </c>
      <c r="C214">
        <v>-1.8282683683788829E-2</v>
      </c>
      <c r="D214">
        <v>4.1803528623244553E-2</v>
      </c>
      <c r="E214">
        <v>5.3380647263185921E-3</v>
      </c>
      <c r="F214">
        <v>-4.6520066749163203E-2</v>
      </c>
      <c r="G214">
        <v>1.029087236007253E-2</v>
      </c>
      <c r="H214">
        <v>-2.948613628636565E-2</v>
      </c>
    </row>
    <row r="215" spans="1:8" x14ac:dyDescent="0.2">
      <c r="A215" s="2">
        <v>43952</v>
      </c>
      <c r="B215">
        <v>-2.6830161992587701E-2</v>
      </c>
      <c r="C215">
        <v>6.1522933833426663E-3</v>
      </c>
      <c r="D215">
        <v>-7.901519385058009E-2</v>
      </c>
      <c r="E215">
        <v>-2.101779228183354E-2</v>
      </c>
      <c r="F215">
        <v>-0.1311370693775209</v>
      </c>
      <c r="G215">
        <v>-4.9415397734180473E-2</v>
      </c>
      <c r="H215">
        <v>-9.2695213022194967E-2</v>
      </c>
    </row>
    <row r="216" spans="1:8" x14ac:dyDescent="0.2">
      <c r="A216" s="2">
        <v>43955</v>
      </c>
      <c r="B216">
        <v>2.7544291637404679E-3</v>
      </c>
      <c r="C216">
        <v>3.4986763611595251E-3</v>
      </c>
      <c r="D216">
        <v>1.301615757581054E-2</v>
      </c>
      <c r="E216">
        <v>4.6763249190773237E-3</v>
      </c>
      <c r="F216">
        <v>6.6991566482372811E-2</v>
      </c>
      <c r="G216">
        <v>3.7453609009920901E-3</v>
      </c>
      <c r="H216">
        <v>7.5401868280617013E-2</v>
      </c>
    </row>
    <row r="217" spans="1:8" x14ac:dyDescent="0.2">
      <c r="A217" s="2">
        <v>43956</v>
      </c>
      <c r="B217">
        <v>9.1969023431319741E-3</v>
      </c>
      <c r="C217">
        <v>4.2320696304072314E-3</v>
      </c>
      <c r="D217">
        <v>7.8124328920914365E-4</v>
      </c>
      <c r="E217">
        <v>1.8156401099081339E-2</v>
      </c>
      <c r="F217">
        <v>-5.2108098861501688E-2</v>
      </c>
      <c r="G217">
        <v>-1.3928333765148789E-2</v>
      </c>
      <c r="H217">
        <v>-1.244634852888948E-2</v>
      </c>
    </row>
    <row r="218" spans="1:8" x14ac:dyDescent="0.2">
      <c r="A218" s="2">
        <v>43957</v>
      </c>
      <c r="B218">
        <v>-6.8018018110080902E-3</v>
      </c>
      <c r="C218">
        <v>-1.293893924823397E-2</v>
      </c>
      <c r="D218">
        <v>1.4332877849565939E-2</v>
      </c>
      <c r="E218">
        <v>-2.8238399701328021E-3</v>
      </c>
      <c r="F218">
        <v>-2.0067532194360641E-2</v>
      </c>
      <c r="G218">
        <v>-2.1327647844057829E-2</v>
      </c>
      <c r="H218">
        <v>-5.3086427797305991E-2</v>
      </c>
    </row>
    <row r="219" spans="1:8" x14ac:dyDescent="0.2">
      <c r="A219" s="2">
        <v>43958</v>
      </c>
      <c r="B219">
        <v>1.1994593193006329E-2</v>
      </c>
      <c r="C219">
        <v>1.5234124108559399E-2</v>
      </c>
      <c r="D219">
        <v>6.9296940490843886E-3</v>
      </c>
      <c r="E219">
        <v>1.857502596129379E-2</v>
      </c>
      <c r="F219">
        <v>1.1369596369816831E-2</v>
      </c>
      <c r="G219">
        <v>1.80551232947046E-3</v>
      </c>
      <c r="H219">
        <v>4.1458431710600603E-2</v>
      </c>
    </row>
    <row r="220" spans="1:8" x14ac:dyDescent="0.2">
      <c r="A220" s="2">
        <v>43959</v>
      </c>
      <c r="B220">
        <v>1.641079994986416E-2</v>
      </c>
      <c r="C220">
        <v>-6.0284277412394616E-3</v>
      </c>
      <c r="D220">
        <v>5.0556009689914916E-3</v>
      </c>
      <c r="E220">
        <v>1.145274166680732E-2</v>
      </c>
      <c r="F220">
        <v>-2.7613048368723359E-2</v>
      </c>
      <c r="G220">
        <v>-1.547424522351903E-3</v>
      </c>
      <c r="H220">
        <v>7.0551051726387648E-2</v>
      </c>
    </row>
    <row r="221" spans="1:8" x14ac:dyDescent="0.2">
      <c r="A221" s="2">
        <v>43962</v>
      </c>
      <c r="B221">
        <v>2.051408983954062E-4</v>
      </c>
      <c r="C221">
        <v>-6.2531470105993137E-3</v>
      </c>
      <c r="D221">
        <v>1.227506978035731E-2</v>
      </c>
      <c r="E221">
        <v>1.0667714438705291E-2</v>
      </c>
      <c r="F221">
        <v>8.3085707486393101E-2</v>
      </c>
      <c r="G221">
        <v>4.1828135088292313E-2</v>
      </c>
      <c r="H221">
        <v>-1.004110121060231E-2</v>
      </c>
    </row>
    <row r="222" spans="1:8" x14ac:dyDescent="0.2">
      <c r="A222" s="2">
        <v>43963</v>
      </c>
      <c r="B222">
        <v>-2.0132891412706581E-2</v>
      </c>
      <c r="C222">
        <v>3.8815245238019709E-3</v>
      </c>
      <c r="D222">
        <v>-2.1843334027278338E-2</v>
      </c>
      <c r="E222">
        <v>-1.980634701756756E-2</v>
      </c>
      <c r="F222">
        <v>-6.3210620045528021E-2</v>
      </c>
      <c r="G222">
        <v>-3.5909446942740793E-2</v>
      </c>
      <c r="H222">
        <v>-1.509816631528116E-2</v>
      </c>
    </row>
    <row r="223" spans="1:8" x14ac:dyDescent="0.2">
      <c r="A223" s="2">
        <v>43964</v>
      </c>
      <c r="B223">
        <v>-1.7844129300901731E-2</v>
      </c>
      <c r="C223">
        <v>9.5766453458976386E-3</v>
      </c>
      <c r="D223">
        <v>4.643510068742529E-3</v>
      </c>
      <c r="E223">
        <v>-1.938362068034305E-2</v>
      </c>
      <c r="F223">
        <v>-3.2634418741391169E-2</v>
      </c>
      <c r="G223">
        <v>-1.148324883746454E-2</v>
      </c>
      <c r="H223">
        <v>-3.6678151111239288E-2</v>
      </c>
    </row>
    <row r="224" spans="1:8" x14ac:dyDescent="0.2">
      <c r="A224" s="2">
        <v>43965</v>
      </c>
      <c r="B224">
        <v>1.1896269895517619E-2</v>
      </c>
      <c r="C224">
        <v>8.8111275361235641E-3</v>
      </c>
      <c r="D224">
        <v>8.8002198009515809E-3</v>
      </c>
      <c r="E224">
        <v>5.0269183399631601E-3</v>
      </c>
      <c r="F224">
        <v>-1.18408930070939E-2</v>
      </c>
      <c r="G224">
        <v>2.203718531752052E-3</v>
      </c>
      <c r="H224">
        <v>-5.1662966365508822E-3</v>
      </c>
    </row>
    <row r="225" spans="1:19" x14ac:dyDescent="0.2">
      <c r="A225" s="2">
        <v>43966</v>
      </c>
      <c r="B225">
        <v>4.5864327525579904E-3</v>
      </c>
      <c r="C225">
        <v>5.6279478395504512E-3</v>
      </c>
      <c r="D225">
        <v>8.7233497110004166E-3</v>
      </c>
      <c r="E225">
        <v>1.250139891467672E-2</v>
      </c>
      <c r="F225">
        <v>3.1444113171354982E-2</v>
      </c>
      <c r="G225">
        <v>-1.2639443605995559E-2</v>
      </c>
      <c r="H225">
        <v>-1.928479983581477E-2</v>
      </c>
    </row>
    <row r="226" spans="1:19" x14ac:dyDescent="0.2">
      <c r="A226" s="2">
        <v>43969</v>
      </c>
      <c r="B226">
        <v>3.0005007733441499E-2</v>
      </c>
      <c r="C226">
        <v>-7.592898231851386E-3</v>
      </c>
      <c r="D226">
        <v>6.8155119182202739E-3</v>
      </c>
      <c r="E226">
        <v>7.7980036715450396E-3</v>
      </c>
      <c r="F226">
        <v>-2.12096829643178E-2</v>
      </c>
      <c r="G226">
        <v>-1.986557128000754E-2</v>
      </c>
      <c r="H226">
        <v>0.14277080317347091</v>
      </c>
    </row>
    <row r="227" spans="1:19" x14ac:dyDescent="0.2">
      <c r="A227" s="2">
        <v>43970</v>
      </c>
      <c r="B227">
        <v>-1.0324294894733301E-2</v>
      </c>
      <c r="C227">
        <v>9.6039403425889347E-3</v>
      </c>
      <c r="D227">
        <v>9.4635685614150589E-3</v>
      </c>
      <c r="E227">
        <v>-7.5831664925454234E-3</v>
      </c>
      <c r="F227">
        <v>-5.5363118969166347E-2</v>
      </c>
      <c r="G227">
        <v>-3.2905835261496819E-2</v>
      </c>
      <c r="H227">
        <v>-1.2959166471959721E-2</v>
      </c>
    </row>
    <row r="228" spans="1:19" x14ac:dyDescent="0.2">
      <c r="A228" s="2">
        <v>43971</v>
      </c>
      <c r="B228">
        <v>1.684533467613036E-2</v>
      </c>
      <c r="C228">
        <v>2.37146688257539E-3</v>
      </c>
      <c r="D228">
        <v>1.965181907693303E-2</v>
      </c>
      <c r="E228">
        <v>2.3909437702973161E-2</v>
      </c>
      <c r="F228">
        <v>9.4253978133135075E-2</v>
      </c>
      <c r="G228">
        <v>2.1200316639907509E-2</v>
      </c>
      <c r="H228">
        <v>6.5081843479301682E-2</v>
      </c>
    </row>
    <row r="229" spans="1:19" x14ac:dyDescent="0.2">
      <c r="A229" s="2">
        <v>43972</v>
      </c>
      <c r="B229">
        <v>-6.9278856410619483E-3</v>
      </c>
      <c r="C229">
        <v>-1.4683616168536419E-2</v>
      </c>
      <c r="D229">
        <v>-2.0709846472815489E-2</v>
      </c>
      <c r="E229">
        <v>-2.7904584351352568E-3</v>
      </c>
      <c r="F229">
        <v>-1.506125621485621E-2</v>
      </c>
      <c r="G229">
        <v>-5.292086321492917E-3</v>
      </c>
      <c r="H229">
        <v>-3.1170668492861431E-2</v>
      </c>
    </row>
    <row r="230" spans="1:19" x14ac:dyDescent="0.2">
      <c r="A230" s="2">
        <v>43973</v>
      </c>
      <c r="B230">
        <v>1.8972683277800331E-3</v>
      </c>
      <c r="C230">
        <v>5.8994007147754601E-3</v>
      </c>
      <c r="D230">
        <v>-4.0380377982840443E-3</v>
      </c>
      <c r="E230">
        <v>5.4172894414490358E-3</v>
      </c>
      <c r="F230">
        <v>7.7503510742892967E-2</v>
      </c>
      <c r="G230">
        <v>-2.1792935089273162E-3</v>
      </c>
      <c r="H230">
        <v>-3.3679216429742809E-3</v>
      </c>
    </row>
    <row r="231" spans="1:19" x14ac:dyDescent="0.2">
      <c r="A231" s="2">
        <v>43977</v>
      </c>
      <c r="B231">
        <v>1.224527242698059E-2</v>
      </c>
      <c r="C231">
        <v>-1.431685842962693E-2</v>
      </c>
      <c r="D231">
        <v>-6.1826001244993378E-3</v>
      </c>
      <c r="E231">
        <v>4.6685251853535448E-3</v>
      </c>
      <c r="F231">
        <v>-6.8128426555053245E-2</v>
      </c>
      <c r="G231">
        <v>-2.18394894859486E-3</v>
      </c>
      <c r="H231">
        <v>3.4810202792583837E-2</v>
      </c>
    </row>
    <row r="232" spans="1:19" x14ac:dyDescent="0.2">
      <c r="A232" s="2">
        <v>43978</v>
      </c>
      <c r="B232">
        <v>1.47693971454057E-2</v>
      </c>
      <c r="C232">
        <v>1.800809585778218E-3</v>
      </c>
      <c r="D232">
        <v>-4.7473687769672424E-3</v>
      </c>
      <c r="E232">
        <v>5.7847393957022319E-4</v>
      </c>
      <c r="F232">
        <v>-2.5198259458157238E-2</v>
      </c>
      <c r="G232">
        <v>2.323174713411991E-2</v>
      </c>
      <c r="H232">
        <v>-6.811087154475981E-3</v>
      </c>
    </row>
    <row r="233" spans="1:19" ht="16" thickBot="1" x14ac:dyDescent="0.25">
      <c r="A233" s="2">
        <v>43979</v>
      </c>
      <c r="B233">
        <v>-1.846653644624219E-3</v>
      </c>
      <c r="C233">
        <v>3.3447448656946932E-3</v>
      </c>
      <c r="D233">
        <v>-3.8615092140972251E-3</v>
      </c>
      <c r="E233">
        <v>-7.8317729273269521E-4</v>
      </c>
      <c r="F233">
        <v>-5.317856667037546E-4</v>
      </c>
      <c r="G233">
        <v>5.5917888418406392E-3</v>
      </c>
      <c r="H233">
        <v>-3.9023945034780898E-2</v>
      </c>
      <c r="L233" s="14" t="s">
        <v>14</v>
      </c>
      <c r="M233" s="14"/>
      <c r="N233" s="14"/>
      <c r="O233" s="14"/>
      <c r="P233" s="14"/>
      <c r="Q233" s="14"/>
      <c r="R233" s="14"/>
      <c r="S233" s="14"/>
    </row>
    <row r="234" spans="1:19" x14ac:dyDescent="0.2">
      <c r="A234" s="2">
        <v>43980</v>
      </c>
      <c r="B234">
        <v>4.4460086888182806E-3</v>
      </c>
      <c r="C234">
        <v>7.3314712365970536E-3</v>
      </c>
      <c r="D234">
        <v>1.7041920987769469E-2</v>
      </c>
      <c r="E234">
        <v>8.5675595646454994E-3</v>
      </c>
      <c r="F234">
        <v>-1.6626796233666141E-2</v>
      </c>
      <c r="G234">
        <v>3.2781284760402762E-2</v>
      </c>
      <c r="H234">
        <v>-1.137682594295697E-3</v>
      </c>
    </row>
    <row r="235" spans="1:19" x14ac:dyDescent="0.2">
      <c r="A235" s="2">
        <v>43983</v>
      </c>
      <c r="B235">
        <v>4.0335879653978779E-3</v>
      </c>
      <c r="C235">
        <v>4.5932039181426632E-3</v>
      </c>
      <c r="D235">
        <v>1.1670203117975401E-2</v>
      </c>
      <c r="E235">
        <v>2.027379871593737E-3</v>
      </c>
      <c r="F235">
        <v>-7.6982613286113555E-2</v>
      </c>
      <c r="G235">
        <v>-3.4907761228188512E-2</v>
      </c>
      <c r="H235">
        <v>3.7972195198634477E-2</v>
      </c>
    </row>
    <row r="236" spans="1:19" x14ac:dyDescent="0.2">
      <c r="A236" s="2">
        <v>43984</v>
      </c>
      <c r="B236">
        <v>8.2460545315194977E-3</v>
      </c>
      <c r="C236">
        <v>-6.4978928248544676E-3</v>
      </c>
      <c r="D236">
        <v>5.5421743740513563E-4</v>
      </c>
      <c r="E236">
        <v>5.1549550093969998E-3</v>
      </c>
      <c r="F236">
        <v>5.4558931009995433E-2</v>
      </c>
      <c r="G236">
        <v>-2.5604436759199881E-2</v>
      </c>
      <c r="H236">
        <v>3.2878229539035082E-2</v>
      </c>
    </row>
    <row r="237" spans="1:19" x14ac:dyDescent="0.2">
      <c r="A237" s="2">
        <v>43985</v>
      </c>
      <c r="B237">
        <v>1.3220475147309511E-2</v>
      </c>
      <c r="C237">
        <v>-1.8622511392419661E-2</v>
      </c>
      <c r="D237">
        <v>2.4198033783191519E-3</v>
      </c>
      <c r="E237">
        <v>-1.975216836670235E-3</v>
      </c>
      <c r="F237">
        <v>-2.690742702571081E-2</v>
      </c>
      <c r="G237">
        <v>1.544117583792737E-2</v>
      </c>
      <c r="H237">
        <v>2.2802689376124619E-2</v>
      </c>
    </row>
    <row r="238" spans="1:19" x14ac:dyDescent="0.2">
      <c r="A238" s="2">
        <v>43986</v>
      </c>
      <c r="B238">
        <v>-2.6301691177295079E-3</v>
      </c>
      <c r="C238">
        <v>1.047125405587312E-2</v>
      </c>
      <c r="D238">
        <v>-7.2078889456115292E-3</v>
      </c>
      <c r="E238">
        <v>-1.6991415240184441E-2</v>
      </c>
      <c r="F238">
        <v>1.129949071774972E-2</v>
      </c>
      <c r="G238">
        <v>4.1337981701774502E-2</v>
      </c>
      <c r="H238">
        <v>-1.4354917758925719E-2</v>
      </c>
    </row>
    <row r="239" spans="1:19" x14ac:dyDescent="0.2">
      <c r="A239" s="2">
        <v>43987</v>
      </c>
      <c r="B239">
        <v>2.5306602492798369E-2</v>
      </c>
      <c r="C239">
        <v>-2.0483689915413269E-2</v>
      </c>
      <c r="D239">
        <v>9.0622441941157206E-3</v>
      </c>
      <c r="E239">
        <v>1.83897949919638E-2</v>
      </c>
      <c r="F239">
        <v>-3.940320168749345E-3</v>
      </c>
      <c r="G239">
        <v>-1.024055758263831E-2</v>
      </c>
      <c r="H239">
        <v>8.8499937529922246E-2</v>
      </c>
    </row>
    <row r="240" spans="1:19" x14ac:dyDescent="0.2">
      <c r="A240" s="2">
        <v>43990</v>
      </c>
      <c r="B240">
        <v>1.2015009972407681E-2</v>
      </c>
      <c r="C240">
        <v>1.076400243904363E-2</v>
      </c>
      <c r="D240">
        <v>1.640123287528894E-2</v>
      </c>
      <c r="E240">
        <v>5.6984353181750444E-3</v>
      </c>
      <c r="F240">
        <v>6.7600653483010475E-2</v>
      </c>
      <c r="G240">
        <v>2.8623649383856531E-3</v>
      </c>
      <c r="H240">
        <v>1.5518938829984121E-2</v>
      </c>
    </row>
    <row r="241" spans="1:8" x14ac:dyDescent="0.2">
      <c r="A241" s="2">
        <v>43991</v>
      </c>
      <c r="B241">
        <v>-7.484634342423746E-3</v>
      </c>
      <c r="C241">
        <v>9.5956453550645193E-3</v>
      </c>
      <c r="D241">
        <v>2.9973461467248441E-2</v>
      </c>
      <c r="E241">
        <v>6.5799792753260533E-3</v>
      </c>
      <c r="F241">
        <v>-5.5268590312655068E-2</v>
      </c>
      <c r="G241">
        <v>8.0227543019510961E-3</v>
      </c>
      <c r="H241">
        <v>-4.3579862790197321E-2</v>
      </c>
    </row>
    <row r="242" spans="1:8" x14ac:dyDescent="0.2">
      <c r="A242" s="2">
        <v>43992</v>
      </c>
      <c r="B242">
        <v>-5.5956272889510217E-3</v>
      </c>
      <c r="C242">
        <v>1.4223142854852711E-2</v>
      </c>
      <c r="D242">
        <v>1.7754693261799129E-2</v>
      </c>
      <c r="E242">
        <v>6.6324050188590888E-3</v>
      </c>
      <c r="F242">
        <v>-2.0828269520661639E-2</v>
      </c>
      <c r="G242">
        <v>-6.7244098774637004E-3</v>
      </c>
      <c r="H242">
        <v>-3.0655698144722798E-2</v>
      </c>
    </row>
    <row r="243" spans="1:8" x14ac:dyDescent="0.2">
      <c r="A243" s="2">
        <v>43993</v>
      </c>
      <c r="B243">
        <v>-5.9377407948607797E-2</v>
      </c>
      <c r="C243">
        <v>-7.2402323292646287E-3</v>
      </c>
      <c r="D243">
        <v>-3.4386843583511073E-2</v>
      </c>
      <c r="E243">
        <v>-4.3223947689817521E-2</v>
      </c>
      <c r="F243">
        <v>-5.7359169574614732E-2</v>
      </c>
      <c r="G243">
        <v>-5.6448891246850152E-2</v>
      </c>
      <c r="H243">
        <v>-0.10368906397142209</v>
      </c>
    </row>
    <row r="244" spans="1:8" x14ac:dyDescent="0.2">
      <c r="A244" s="2">
        <v>43994</v>
      </c>
      <c r="B244">
        <v>1.190452946955034E-2</v>
      </c>
      <c r="C244">
        <v>1.4153150353441999E-3</v>
      </c>
      <c r="D244">
        <v>-5.0715343547764746E-3</v>
      </c>
      <c r="E244">
        <v>6.6312074829060208E-3</v>
      </c>
      <c r="F244">
        <v>6.0060467651044114E-3</v>
      </c>
      <c r="G244">
        <v>4.9301746932544077E-3</v>
      </c>
      <c r="H244">
        <v>3.5861996880582232E-2</v>
      </c>
    </row>
    <row r="245" spans="1:8" x14ac:dyDescent="0.2">
      <c r="A245" s="2">
        <v>43997</v>
      </c>
      <c r="B245">
        <v>9.292336713778937E-3</v>
      </c>
      <c r="C245">
        <v>-1.784849151204249E-3</v>
      </c>
      <c r="D245">
        <v>1.080961436035466E-2</v>
      </c>
      <c r="E245">
        <v>4.7086929045550008E-3</v>
      </c>
      <c r="F245">
        <v>4.7934346528602838E-2</v>
      </c>
      <c r="G245">
        <v>1.0464242825870331E-2</v>
      </c>
      <c r="H245">
        <v>3.2772238137300569E-2</v>
      </c>
    </row>
    <row r="246" spans="1:8" x14ac:dyDescent="0.2">
      <c r="A246" s="2">
        <v>43998</v>
      </c>
      <c r="B246">
        <v>1.9064798523326761E-2</v>
      </c>
      <c r="C246">
        <v>-4.9295601838306169E-4</v>
      </c>
      <c r="D246">
        <v>1.6419219580659391E-2</v>
      </c>
      <c r="E246">
        <v>1.5978985426873041E-2</v>
      </c>
      <c r="F246">
        <v>4.791995963108997E-2</v>
      </c>
      <c r="G246">
        <v>8.7489824981421549E-3</v>
      </c>
      <c r="H246">
        <v>2.0921245332342409E-2</v>
      </c>
    </row>
    <row r="247" spans="1:8" x14ac:dyDescent="0.2">
      <c r="A247" s="2">
        <v>43999</v>
      </c>
      <c r="B247">
        <v>-4.1624977750895908E-3</v>
      </c>
      <c r="C247">
        <v>1.9087937874244789E-3</v>
      </c>
      <c r="D247">
        <v>9.7827028687156314E-3</v>
      </c>
      <c r="E247">
        <v>5.8054682399548696E-3</v>
      </c>
      <c r="F247">
        <v>6.7778492190093687E-3</v>
      </c>
      <c r="G247">
        <v>-1.1591996390349021E-2</v>
      </c>
      <c r="H247">
        <v>-3.9862696592574583E-2</v>
      </c>
    </row>
    <row r="248" spans="1:8" x14ac:dyDescent="0.2">
      <c r="A248" s="2">
        <v>44000</v>
      </c>
      <c r="B248">
        <v>3.8494520146148398E-4</v>
      </c>
      <c r="C248">
        <v>-1.9703951105469741E-3</v>
      </c>
      <c r="D248">
        <v>4.9103397255567671E-3</v>
      </c>
      <c r="E248">
        <v>-1.0502080820907979E-2</v>
      </c>
      <c r="F248">
        <v>6.7322190796699211E-3</v>
      </c>
      <c r="G248">
        <v>3.7888918603563582E-3</v>
      </c>
      <c r="H248">
        <v>3.5453451539608771E-2</v>
      </c>
    </row>
    <row r="249" spans="1:8" x14ac:dyDescent="0.2">
      <c r="A249" s="2">
        <v>44001</v>
      </c>
      <c r="B249">
        <v>-1.0122210350605339E-2</v>
      </c>
      <c r="C249">
        <v>1.097257622136727E-2</v>
      </c>
      <c r="D249">
        <v>7.89272958206233E-3</v>
      </c>
      <c r="E249">
        <v>-2.9570896509518718E-3</v>
      </c>
      <c r="F249">
        <v>1.9665839600362389E-2</v>
      </c>
      <c r="G249">
        <v>4.5285280330314308E-2</v>
      </c>
      <c r="H249">
        <v>-7.3050832175192149E-3</v>
      </c>
    </row>
    <row r="250" spans="1:8" x14ac:dyDescent="0.2">
      <c r="A250" s="2">
        <v>44004</v>
      </c>
      <c r="B250">
        <v>6.3946878036365007E-3</v>
      </c>
      <c r="C250">
        <v>6.44142707482942E-3</v>
      </c>
      <c r="D250">
        <v>1.440413932233486E-2</v>
      </c>
      <c r="E250">
        <v>1.3968984700949431E-2</v>
      </c>
      <c r="F250">
        <v>-5.2646639500197878E-4</v>
      </c>
      <c r="G250">
        <v>-2.350902389238296E-2</v>
      </c>
      <c r="H250">
        <v>1.093766080628189E-2</v>
      </c>
    </row>
    <row r="251" spans="1:8" x14ac:dyDescent="0.2">
      <c r="A251" s="2">
        <v>44005</v>
      </c>
      <c r="B251">
        <v>4.5931078389243041E-3</v>
      </c>
      <c r="C251">
        <v>8.3843988645959655E-3</v>
      </c>
      <c r="D251">
        <v>1.8469937224670829E-2</v>
      </c>
      <c r="E251">
        <v>8.606971384382156E-3</v>
      </c>
      <c r="F251">
        <v>3.6706161700394979E-2</v>
      </c>
      <c r="G251">
        <v>-8.2271577660701922E-3</v>
      </c>
      <c r="H251">
        <v>4.9089008815732527E-3</v>
      </c>
    </row>
    <row r="252" spans="1:8" x14ac:dyDescent="0.2">
      <c r="A252" s="2">
        <v>44006</v>
      </c>
      <c r="B252">
        <v>-2.5839694081199131E-2</v>
      </c>
      <c r="C252">
        <v>-3.4899960158005778E-3</v>
      </c>
      <c r="D252">
        <v>-1.0915201191203041E-2</v>
      </c>
      <c r="E252">
        <v>-2.2401356176996678E-2</v>
      </c>
      <c r="F252">
        <v>-5.9609975888435418E-2</v>
      </c>
      <c r="G252">
        <v>1.165726850184967E-2</v>
      </c>
      <c r="H252">
        <v>-6.8532734693787845E-2</v>
      </c>
    </row>
    <row r="253" spans="1:8" x14ac:dyDescent="0.2">
      <c r="A253" s="2">
        <v>44007</v>
      </c>
      <c r="B253">
        <v>-1.316245862111209E-3</v>
      </c>
      <c r="C253">
        <v>-2.0466235542233591E-3</v>
      </c>
      <c r="D253">
        <v>-2.377046563886154E-4</v>
      </c>
      <c r="E253">
        <v>1.7233901571600541E-3</v>
      </c>
      <c r="F253">
        <v>2.2903814188040439E-2</v>
      </c>
      <c r="G253">
        <v>-1.3657956348926531E-2</v>
      </c>
      <c r="H253">
        <v>-1.1046926430995361E-3</v>
      </c>
    </row>
  </sheetData>
  <mergeCells count="2">
    <mergeCell ref="L233:S233"/>
    <mergeCell ref="L1:S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portfolio</vt:lpstr>
      <vt:lpstr>data</vt:lpstr>
      <vt:lpstr>AMZN</vt:lpstr>
      <vt:lpstr>GILD</vt:lpstr>
      <vt:lpstr>GLD</vt:lpstr>
      <vt:lpstr>GOOG</vt:lpstr>
      <vt:lpstr>KPTI</vt:lpstr>
      <vt:lpstr>MPC</vt:lpstr>
      <vt:lpstr>SPY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Matthew Macarty</cp:lastModifiedBy>
  <cp:lastPrinted>2020-07-01T00:58:04Z</cp:lastPrinted>
  <dcterms:created xsi:type="dcterms:W3CDTF">2020-06-25T14:55:32Z</dcterms:created>
  <dcterms:modified xsi:type="dcterms:W3CDTF">2020-07-02T13:38:51Z</dcterms:modified>
</cp:coreProperties>
</file>